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mc:AlternateContent xmlns:mc="http://schemas.openxmlformats.org/markup-compatibility/2006">
    <mc:Choice Requires="x15">
      <x15ac:absPath xmlns:x15ac="http://schemas.microsoft.com/office/spreadsheetml/2010/11/ac" url="S:\2018\Voting Intent\Extra polling\One off politicial questions\"/>
    </mc:Choice>
  </mc:AlternateContent>
  <xr:revisionPtr revIDLastSave="0" documentId="8_{703DC9A3-75CC-44D2-A0B2-4BBEA00A057C}" xr6:coauthVersionLast="31" xr6:coauthVersionMax="31" xr10:uidLastSave="{00000000-0000-0000-0000-000000000000}"/>
  <bookViews>
    <workbookView xWindow="0" yWindow="0" windowWidth="25200" windowHeight="11175" xr2:uid="{00000000-000D-0000-FFFF-FFFF00000000}"/>
  </bookViews>
  <sheets>
    <sheet name="FRONT PAGE" sheetId="14" r:id="rId1"/>
    <sheet name="Index" sheetId="13" r:id="rId2"/>
    <sheet name="AD_4" sheetId="4" r:id="rId3"/>
    <sheet name="AD_5" sheetId="5" r:id="rId4"/>
    <sheet name="AD_6" sheetId="6" r:id="rId5"/>
    <sheet name="AD_7" sheetId="7" r:id="rId6"/>
    <sheet name="AD_8" sheetId="8" r:id="rId7"/>
    <sheet name="AD_8 (2)" sheetId="9" r:id="rId8"/>
  </sheets>
  <calcPr calcId="179017"/>
</workbook>
</file>

<file path=xl/calcChain.xml><?xml version="1.0" encoding="utf-8"?>
<calcChain xmlns="http://schemas.openxmlformats.org/spreadsheetml/2006/main">
  <c r="AG19" i="8" l="1"/>
  <c r="AF19" i="8"/>
  <c r="AE19" i="8"/>
  <c r="AD19" i="8"/>
  <c r="AC19" i="8"/>
  <c r="AB19" i="8"/>
  <c r="AA19" i="8"/>
  <c r="Z19" i="8"/>
  <c r="Y19" i="8"/>
  <c r="X19" i="8"/>
  <c r="W19" i="8"/>
  <c r="V19" i="8"/>
  <c r="U19" i="8"/>
  <c r="T19" i="8"/>
  <c r="S19" i="8"/>
  <c r="R19" i="8"/>
  <c r="Q19" i="8"/>
  <c r="P19" i="8"/>
  <c r="O19" i="8"/>
  <c r="N19" i="8"/>
  <c r="M19" i="8"/>
  <c r="L19" i="8"/>
  <c r="K19" i="8"/>
  <c r="J19" i="8"/>
  <c r="I19" i="8"/>
  <c r="H19" i="8"/>
  <c r="G19" i="8"/>
  <c r="F19" i="8"/>
  <c r="E19" i="8"/>
  <c r="D19" i="8"/>
  <c r="C19" i="8"/>
  <c r="AG18" i="8"/>
  <c r="AF18" i="8"/>
  <c r="AE18" i="8"/>
  <c r="AD18" i="8"/>
  <c r="AC18" i="8"/>
  <c r="AB18" i="8"/>
  <c r="AA18" i="8"/>
  <c r="Z18" i="8"/>
  <c r="Y18" i="8"/>
  <c r="X18" i="8"/>
  <c r="W18" i="8"/>
  <c r="V18" i="8"/>
  <c r="U18" i="8"/>
  <c r="T18" i="8"/>
  <c r="S18" i="8"/>
  <c r="R18" i="8"/>
  <c r="Q18" i="8"/>
  <c r="P18" i="8"/>
  <c r="O18" i="8"/>
  <c r="N18" i="8"/>
  <c r="M18" i="8"/>
  <c r="L18" i="8"/>
  <c r="K18" i="8"/>
  <c r="J18" i="8"/>
  <c r="I18" i="8"/>
  <c r="H18" i="8"/>
  <c r="G18" i="8"/>
  <c r="F18" i="8"/>
  <c r="E18" i="8"/>
  <c r="D18" i="8"/>
  <c r="C18" i="8"/>
  <c r="AG17" i="8"/>
  <c r="AF17" i="8"/>
  <c r="AE17" i="8"/>
  <c r="AD17" i="8"/>
  <c r="AC17" i="8"/>
  <c r="AB17" i="8"/>
  <c r="AA17" i="8"/>
  <c r="Z17" i="8"/>
  <c r="Y17" i="8"/>
  <c r="X17" i="8"/>
  <c r="W17" i="8"/>
  <c r="V17" i="8"/>
  <c r="U17" i="8"/>
  <c r="T17" i="8"/>
  <c r="S17" i="8"/>
  <c r="R17" i="8"/>
  <c r="Q17" i="8"/>
  <c r="P17" i="8"/>
  <c r="O17" i="8"/>
  <c r="N17" i="8"/>
  <c r="M17" i="8"/>
  <c r="L17" i="8"/>
  <c r="K17" i="8"/>
  <c r="J17" i="8"/>
  <c r="I17" i="8"/>
  <c r="H17" i="8"/>
  <c r="G17" i="8"/>
  <c r="F17" i="8"/>
  <c r="E17" i="8"/>
  <c r="D17" i="8"/>
  <c r="C17" i="8"/>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C19"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C18" i="9"/>
  <c r="AG17" i="9"/>
  <c r="AF17" i="9"/>
  <c r="AE17" i="9"/>
  <c r="AD17" i="9"/>
  <c r="AC17" i="9"/>
  <c r="AB17" i="9"/>
  <c r="AA17" i="9"/>
  <c r="Z17" i="9"/>
  <c r="Y17" i="9"/>
  <c r="X17" i="9"/>
  <c r="W17" i="9"/>
  <c r="V17" i="9"/>
  <c r="U17" i="9"/>
  <c r="T17" i="9"/>
  <c r="S17" i="9"/>
  <c r="R17" i="9"/>
  <c r="Q17" i="9"/>
  <c r="P17" i="9"/>
  <c r="O17" i="9"/>
  <c r="N17" i="9"/>
  <c r="M17" i="9"/>
  <c r="L17" i="9"/>
  <c r="K17" i="9"/>
  <c r="J17" i="9"/>
  <c r="I17" i="9"/>
  <c r="H17" i="9"/>
  <c r="G17" i="9"/>
  <c r="F17" i="9"/>
  <c r="E17" i="9"/>
  <c r="D17" i="9"/>
  <c r="C17" i="9"/>
  <c r="B19" i="8"/>
  <c r="B19" i="9"/>
  <c r="B18" i="8"/>
  <c r="B18" i="9"/>
  <c r="B17" i="8"/>
  <c r="B17" i="9"/>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D16" i="6"/>
  <c r="C16" i="6"/>
  <c r="AG15" i="6"/>
  <c r="AF15" i="6"/>
  <c r="AE15" i="6"/>
  <c r="AD15" i="6"/>
  <c r="AC15" i="6"/>
  <c r="AB15" i="6"/>
  <c r="AA15" i="6"/>
  <c r="Z15" i="6"/>
  <c r="Y15" i="6"/>
  <c r="X15" i="6"/>
  <c r="W15" i="6"/>
  <c r="V15" i="6"/>
  <c r="U15" i="6"/>
  <c r="T15" i="6"/>
  <c r="S15" i="6"/>
  <c r="R15" i="6"/>
  <c r="Q15" i="6"/>
  <c r="P15" i="6"/>
  <c r="O15" i="6"/>
  <c r="N15" i="6"/>
  <c r="M15" i="6"/>
  <c r="L15" i="6"/>
  <c r="K15" i="6"/>
  <c r="J15" i="6"/>
  <c r="I15" i="6"/>
  <c r="H15" i="6"/>
  <c r="G15" i="6"/>
  <c r="F15" i="6"/>
  <c r="E15" i="6"/>
  <c r="D15" i="6"/>
  <c r="C15" i="6"/>
  <c r="B16" i="6"/>
  <c r="B15" i="6"/>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22" i="5"/>
  <c r="AG21" i="5"/>
  <c r="AF21" i="5"/>
  <c r="AE21" i="5"/>
  <c r="AD21" i="5"/>
  <c r="AC21" i="5"/>
  <c r="AB21" i="5"/>
  <c r="AA21" i="5"/>
  <c r="Z21" i="5"/>
  <c r="Y21" i="5"/>
  <c r="X21" i="5"/>
  <c r="W21" i="5"/>
  <c r="V21" i="5"/>
  <c r="U21" i="5"/>
  <c r="T21" i="5"/>
  <c r="S21" i="5"/>
  <c r="R21" i="5"/>
  <c r="Q21" i="5"/>
  <c r="P21" i="5"/>
  <c r="O21" i="5"/>
  <c r="N21" i="5"/>
  <c r="M21" i="5"/>
  <c r="L21" i="5"/>
  <c r="K21" i="5"/>
  <c r="J21" i="5"/>
  <c r="I21" i="5"/>
  <c r="H21" i="5"/>
  <c r="G21" i="5"/>
  <c r="F21" i="5"/>
  <c r="E21" i="5"/>
  <c r="D21" i="5"/>
  <c r="C21" i="5"/>
  <c r="B22" i="5"/>
  <c r="B21" i="5"/>
</calcChain>
</file>

<file path=xl/sharedStrings.xml><?xml version="1.0" encoding="utf-8"?>
<sst xmlns="http://schemas.openxmlformats.org/spreadsheetml/2006/main" count="321" uniqueCount="112">
  <si>
    <t>Gender</t>
  </si>
  <si>
    <t>Age</t>
  </si>
  <si>
    <t>Region</t>
  </si>
  <si>
    <t>Working status</t>
  </si>
  <si>
    <t>Total</t>
  </si>
  <si>
    <t>Con Remain</t>
  </si>
  <si>
    <t>Con Leave</t>
  </si>
  <si>
    <t>Lab Remain</t>
  </si>
  <si>
    <t>Lab Leave</t>
  </si>
  <si>
    <t>Voted 2016 not 2017</t>
  </si>
  <si>
    <t>Remain a member of the European Union</t>
  </si>
  <si>
    <t>Leave the European Union</t>
  </si>
  <si>
    <t>Male</t>
  </si>
  <si>
    <t>Female</t>
  </si>
  <si>
    <t>18-34</t>
  </si>
  <si>
    <t>35-54</t>
  </si>
  <si>
    <t>55+</t>
  </si>
  <si>
    <t>North East</t>
  </si>
  <si>
    <t>North West</t>
  </si>
  <si>
    <t>Yorkshire and Humberside</t>
  </si>
  <si>
    <t>East Midlands</t>
  </si>
  <si>
    <t>West Midlands</t>
  </si>
  <si>
    <t>East of England</t>
  </si>
  <si>
    <t>London</t>
  </si>
  <si>
    <t>South East</t>
  </si>
  <si>
    <t>South West</t>
  </si>
  <si>
    <t>Wales</t>
  </si>
  <si>
    <t>Scotland</t>
  </si>
  <si>
    <t>Northern Ireland</t>
  </si>
  <si>
    <t>Working full time</t>
  </si>
  <si>
    <t>Working part time</t>
  </si>
  <si>
    <t>Unemployed</t>
  </si>
  <si>
    <t>Retired</t>
  </si>
  <si>
    <t>Other</t>
  </si>
  <si>
    <t>NET: Workers</t>
  </si>
  <si>
    <t>NET: Non workers</t>
  </si>
  <si>
    <t>Base: all participants</t>
  </si>
  <si>
    <t>Don't know</t>
  </si>
  <si>
    <t>Would not vote</t>
  </si>
  <si>
    <t>Q:AD_4. Thinking about the agreement reached by the prime minister, Theresa May, with the European Union about the terms of the UK's withdrawal... From what you have heard, do you think it is...</t>
  </si>
  <si>
    <t>A very good deal for the UK</t>
  </si>
  <si>
    <t>A good deal for the UK</t>
  </si>
  <si>
    <t>Neither a good nor a bad deal for the UK</t>
  </si>
  <si>
    <t>A bad deal for the UK</t>
  </si>
  <si>
    <t>A very bad deal for the UK</t>
  </si>
  <si>
    <t>N/A - I haven't heard much / anything about the deal</t>
  </si>
  <si>
    <t>NET: Bad</t>
  </si>
  <si>
    <t>NET: Good</t>
  </si>
  <si>
    <t>Q:AD_5. You said that you thought it was a bad deal or a very bad deal for the UK. Who would you say you most blame for this?</t>
  </si>
  <si>
    <t>The UK government</t>
  </si>
  <si>
    <t>Theresa May</t>
  </si>
  <si>
    <t>Other British politicians / leaders</t>
  </si>
  <si>
    <t>The European Union</t>
  </si>
  <si>
    <t>Michel Barnier</t>
  </si>
  <si>
    <t>Other European politicians / leaders</t>
  </si>
  <si>
    <t>Q:AD_6. Again, thinking about the agreement reached by the prime minister, Theresa May, with the European Union about the terms of the UK's withdrawal... Do you think a better deal for the UK was possible?</t>
  </si>
  <si>
    <t>Yes - definitely</t>
  </si>
  <si>
    <t>Yes - probably</t>
  </si>
  <si>
    <t>No - probably not</t>
  </si>
  <si>
    <t>No - definitely not</t>
  </si>
  <si>
    <t>Q:AD_7. For this question, please imagine that the government has decided to hold a nationwide referendum where the options are for the UK to leave the European Union on the terms of the government's deal or for the UK to remain a member of the European Union. How do you think you would vote in this referendum?</t>
  </si>
  <si>
    <t>Leave the European Union on the terms of the deal</t>
  </si>
  <si>
    <t>Q:AD_8. Again, imagining that the government has decided to hold a nationwide referendum where the options are for the UK to leave the European Union on the terms of the government's deal or for the UK to remain a member of the European Union. To what extent would you agree or disagree with each of the following statements?
 AD_8.A.1. They're just trying to get us to vote again until we reach the "right" answer</t>
  </si>
  <si>
    <t>Strongly agree</t>
  </si>
  <si>
    <t>Somewhat agree</t>
  </si>
  <si>
    <t>Neither agree nor disagree</t>
  </si>
  <si>
    <t>Somewhat disagree</t>
  </si>
  <si>
    <t>Strongly disagree</t>
  </si>
  <si>
    <t>Q:AD_8. Again, imagining that the government has decided to hold a nationwide referendum where the options are for the UK to leave the European Union on the terms of the government's deal or for the UK to remain a member of the European Union. To what extent would you agree or disagree with each of the following statements?
 AD_8.A.2. The question of whether to remain or leave the EU has been settled, the only question is 'how' we leave</t>
  </si>
  <si>
    <t>May + Gov't</t>
  </si>
  <si>
    <t>EU + Barnier + Other</t>
  </si>
  <si>
    <t>NET: Yes</t>
  </si>
  <si>
    <t>NET: No</t>
  </si>
  <si>
    <t>NET: Agree</t>
  </si>
  <si>
    <t>NET: Disagree</t>
  </si>
  <si>
    <t>Contents</t>
  </si>
  <si>
    <t>Return to index</t>
  </si>
  <si>
    <t>AD_1</t>
  </si>
  <si>
    <t>If there were a referendum held tomorrow where the options were for the United Kingdom to Remain a member of the European Union or to Leave the European Union, how would you vote?</t>
  </si>
  <si>
    <t>AD_4</t>
  </si>
  <si>
    <t>Thinking about the agreement reached by the prime minister, Theresa May, with the European Union about the terms of the UK's withdrawal... From what you have heard, do you think it is...</t>
  </si>
  <si>
    <t>AD_5</t>
  </si>
  <si>
    <t>You said that you thought it was a bad deal or a very bad deal for the UK. Who would you say you most blame for this?</t>
  </si>
  <si>
    <t>AD_6</t>
  </si>
  <si>
    <t>Again, thinking about the agreement reached by the prime minister, Theresa May, with the European Union about the terms of the UK's withdrawal... Do you think a better deal for the UK was possible?</t>
  </si>
  <si>
    <t>AD_7</t>
  </si>
  <si>
    <t>For this question, please imagine that the government has decided to hold a nationwide referendum where the options are for the UK to leave the European Union on the terms of the government's deal or for the UK to remain a member of the European Union. How do you think you would vote in this referendum?</t>
  </si>
  <si>
    <t>AD_8</t>
  </si>
  <si>
    <t>AD_8 (2)</t>
  </si>
  <si>
    <t>AD_8 (3)</t>
  </si>
  <si>
    <t>AD_8 (4)</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</si>
  <si>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</si>
  <si>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</si>
  <si>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</si>
  <si>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</si>
  <si>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</si>
  <si>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</si>
  <si>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</si>
  <si>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</si>
  <si>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Base: all who thought it was a bad deal</t>
  </si>
  <si>
    <t>Summary - AD_8. Again, imagining that the government has decided to hold a nationwide referendum where the options are for the UK to leave the European Union on the terms of the government's deal or for the UK to remain a member of the European Union. To what extent would you agree or disagree with each of the following statements?</t>
  </si>
  <si>
    <t xml:space="preserve">
 AD_8.A.1. They're just trying to get us to vote again until we reach the "right" answer</t>
  </si>
  <si>
    <t xml:space="preserve">
 AD_8.A.2. The question of whether to remain or leave the EU has been settled, the only question is 'how' we leave</t>
  </si>
  <si>
    <t xml:space="preserve">
 AD_8.A.3. Leaving the EU was a good idea in theory but has been handled so badly that staying in is probably a better option than leaving</t>
  </si>
  <si>
    <t xml:space="preserve">
 AD_8.A.4. We know a lot more now about what "leave" means so it's only right to hold another vote now that we know the specific terms</t>
  </si>
  <si>
    <t>Political polling</t>
  </si>
  <si>
    <t>Opinium</t>
  </si>
  <si>
    <t xml:space="preserve">30 November to 4 December </t>
  </si>
  <si>
    <t>Nationally representative weighting has been applied</t>
  </si>
  <si>
    <t>AD_8 Summary</t>
  </si>
  <si>
    <t>EU Ref vote</t>
  </si>
  <si>
    <t xml:space="preserve">2007 UK adults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</si>
</sst>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F800]dddd\,\ mmmm\ dd\,\ yyyy"/>
  </numFmts>
  <fonts count="22">
    <font>
      <sz val="11"/>
      <name val="Calibri"/>
    </font>
    <font>
      <sz val="11"/>
      <color theme="1"/>
      <name val="Calibri"/>
      <family val="2"/>
      <scheme val="minor"/>
    </font>
    <font>
      <b/>
      <sz val="11"/>
      <name val="Calibri"/>
      <family val="2"/>
    </font>
    <font>
      <sz val="11"/>
      <name val="Calibri"/>
      <family val="2"/>
    </font>
    <font>
      <sz val="11"/>
      <color theme="0"/>
      <name val="Calibri"/>
      <family val="2"/>
      <scheme val="minor"/>
    </font>
    <font>
      <sz val="28"/>
      <color rgb="FFFFFFFF"/>
      <name val="Calibri"/>
      <family val="2"/>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sz val="11"/>
      <name val="Calibri"/>
      <family val="2"/>
    </font>
  </fonts>
  <fills count="6">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
      <patternFill patternType="solid">
        <fgColor theme="0"/>
        <bgColor indexed="64"/>
      </patternFill>
    </fill>
  </fills>
  <borders count="3">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s>
  <cellStyleXfs count="21">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3" fillId="0" borderId="1" applyNumberFormat="0" applyProtection="0">
      <alignment horizontal="right" vertical="center" wrapText="1"/>
    </xf>
    <xf numFmtId="0" fontId="2" fillId="0" borderId="1" applyNumberFormat="0" applyProtection="0">
      <alignment horizontal="right" vertical="center" wrapText="1"/>
    </xf>
    <xf numFmtId="0" fontId="3" fillId="0" borderId="1" applyNumberFormat="0" applyProtection="0">
      <alignment horizontal="right" vertical="center" wrapText="1"/>
    </xf>
    <xf numFmtId="0" fontId="3"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2"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3" fillId="3" borderId="1" applyProtection="0">
      <alignment horizontal="left" vertical="center" wrapText="1"/>
    </xf>
    <xf numFmtId="0" fontId="2"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9" fontId="3" fillId="0" borderId="0" applyFont="0" applyFill="0" applyBorder="0" applyAlignment="0" applyProtection="0"/>
    <xf numFmtId="0" fontId="8" fillId="0" borderId="0" applyNumberFormat="0" applyFill="0" applyBorder="0" applyAlignment="0" applyProtection="0"/>
    <xf numFmtId="0" fontId="1" fillId="0" borderId="0"/>
    <xf numFmtId="0" fontId="20" fillId="0" borderId="0" applyNumberFormat="0" applyFill="0" applyBorder="0" applyAlignment="0" applyProtection="0"/>
  </cellStyleXfs>
  <cellXfs count="42">
    <xf numFmtId="0" fontId="0" fillId="0" borderId="0" xfId="0"/>
    <xf numFmtId="0" fontId="2" fillId="0" borderId="1" xfId="1" applyNumberFormat="1" applyProtection="1">
      <alignment horizontal="center" vertical="center" wrapText="1"/>
    </xf>
    <xf numFmtId="0" fontId="3" fillId="0" borderId="1" xfId="8" applyProtection="1">
      <alignment horizontal="left" vertical="center" wrapText="1"/>
    </xf>
    <xf numFmtId="0" fontId="3" fillId="0" borderId="1" xfId="3" applyNumberFormat="1" applyProtection="1">
      <alignment horizontal="right" vertical="center" wrapText="1"/>
    </xf>
    <xf numFmtId="0" fontId="3" fillId="0" borderId="1" xfId="5" applyNumberFormat="1" applyProtection="1">
      <alignment horizontal="right" vertical="center" wrapText="1"/>
    </xf>
    <xf numFmtId="0" fontId="0" fillId="4" borderId="0" xfId="0" applyFill="1"/>
    <xf numFmtId="0" fontId="5" fillId="4" borderId="0" xfId="0" applyFont="1" applyFill="1"/>
    <xf numFmtId="0" fontId="6" fillId="0" borderId="0" xfId="0" applyFont="1"/>
    <xf numFmtId="164" fontId="7" fillId="0" borderId="1" xfId="5" applyNumberFormat="1" applyFont="1" applyProtection="1">
      <alignment horizontal="right" vertical="center" wrapText="1"/>
    </xf>
    <xf numFmtId="0" fontId="8" fillId="0" borderId="0" xfId="18"/>
    <xf numFmtId="0" fontId="0" fillId="0" borderId="0" xfId="0" applyAlignment="1"/>
    <xf numFmtId="9" fontId="7" fillId="0" borderId="0" xfId="17" applyFont="1"/>
    <xf numFmtId="0" fontId="1" fillId="4" borderId="0" xfId="19" applyFill="1"/>
    <xf numFmtId="0" fontId="9" fillId="4" borderId="0" xfId="19" applyFont="1" applyFill="1"/>
    <xf numFmtId="0" fontId="1" fillId="4" borderId="0" xfId="19" applyFont="1" applyFill="1"/>
    <xf numFmtId="0" fontId="10" fillId="4" borderId="0" xfId="19" applyFont="1" applyFill="1"/>
    <xf numFmtId="0" fontId="1" fillId="0" borderId="0" xfId="19" applyFill="1"/>
    <xf numFmtId="0" fontId="12" fillId="0" borderId="0" xfId="19" applyFont="1" applyFill="1"/>
    <xf numFmtId="0" fontId="11" fillId="0" borderId="0" xfId="19" applyFont="1" applyFill="1"/>
    <xf numFmtId="0" fontId="13" fillId="0" borderId="0" xfId="19" applyFont="1" applyFill="1" applyAlignment="1">
      <alignment horizontal="left" indent="2"/>
    </xf>
    <xf numFmtId="0" fontId="18" fillId="0" borderId="0" xfId="19" applyFont="1" applyFill="1" applyAlignment="1">
      <alignment horizontal="right"/>
    </xf>
    <xf numFmtId="0" fontId="19" fillId="0" borderId="0" xfId="19" applyFont="1" applyFill="1" applyAlignment="1">
      <alignment horizontal="left"/>
    </xf>
    <xf numFmtId="0" fontId="12" fillId="0" borderId="0" xfId="19" applyFont="1" applyFill="1" applyAlignment="1">
      <alignment horizontal="right"/>
    </xf>
    <xf numFmtId="0" fontId="11" fillId="0" borderId="0" xfId="19" applyFont="1" applyFill="1" applyAlignment="1">
      <alignment horizontal="left" indent="1"/>
    </xf>
    <xf numFmtId="0" fontId="20" fillId="0" borderId="0" xfId="20" applyFill="1" applyAlignment="1">
      <alignment vertical="center" wrapText="1"/>
    </xf>
    <xf numFmtId="0" fontId="11" fillId="0" borderId="0" xfId="19" applyFont="1" applyFill="1" applyAlignment="1">
      <alignment vertical="center" wrapText="1"/>
    </xf>
    <xf numFmtId="0" fontId="1" fillId="4" borderId="2" xfId="19" applyFill="1" applyBorder="1"/>
    <xf numFmtId="0" fontId="21" fillId="0" borderId="1" xfId="8" applyFont="1" applyProtection="1">
      <alignment horizontal="left" vertical="center" wrapText="1"/>
    </xf>
    <xf numFmtId="0" fontId="0" fillId="0" borderId="0" xfId="0"/>
    <xf numFmtId="0" fontId="21" fillId="0" borderId="0" xfId="0" applyFont="1" applyAlignment="1"/>
    <xf numFmtId="9" fontId="7" fillId="5" borderId="0" xfId="17" applyFont="1" applyFill="1"/>
    <xf numFmtId="0" fontId="3" fillId="5" borderId="1" xfId="3" applyNumberFormat="1" applyFill="1" applyProtection="1">
      <alignment horizontal="right" vertical="center" wrapText="1"/>
    </xf>
    <xf numFmtId="164" fontId="7" fillId="5" borderId="1" xfId="5" applyNumberFormat="1" applyFont="1" applyFill="1" applyProtection="1">
      <alignment horizontal="right" vertical="center" wrapText="1"/>
    </xf>
    <xf numFmtId="0" fontId="3" fillId="5" borderId="1" xfId="5" applyNumberFormat="1" applyFill="1" applyProtection="1">
      <alignment horizontal="right" vertical="center" wrapText="1"/>
    </xf>
    <xf numFmtId="165" fontId="4" fillId="4" borderId="0" xfId="19" applyNumberFormat="1" applyFont="1" applyFill="1" applyAlignment="1">
      <alignment horizontal="right"/>
    </xf>
    <xf numFmtId="0" fontId="11" fillId="0" borderId="0" xfId="19" applyFont="1" applyFill="1" applyAlignment="1">
      <alignment horizontal="justify" wrapText="1"/>
    </xf>
    <xf numFmtId="0" fontId="19" fillId="0" borderId="0" xfId="19" applyFont="1" applyFill="1" applyAlignment="1">
      <alignment horizontal="justify" vertical="center" wrapText="1"/>
    </xf>
    <xf numFmtId="0" fontId="11" fillId="0" borderId="0" xfId="19" applyFont="1" applyFill="1" applyAlignment="1">
      <alignment horizontal="left" vertical="center" wrapText="1"/>
    </xf>
    <xf numFmtId="0" fontId="3" fillId="0" borderId="1" xfId="7" applyProtection="1">
      <alignment horizontal="left" vertical="center" wrapText="1"/>
    </xf>
    <xf numFmtId="0" fontId="2" fillId="0" borderId="1" xfId="2" applyNumberFormat="1" applyProtection="1">
      <alignment horizontal="left" vertical="center" wrapText="1"/>
    </xf>
    <xf numFmtId="0" fontId="3" fillId="0" borderId="1" xfId="6" applyProtection="1">
      <alignment horizontal="left" vertical="center" wrapText="1"/>
    </xf>
    <xf numFmtId="0" fontId="2" fillId="0" borderId="1" xfId="1" applyNumberFormat="1" applyProtection="1">
      <alignment horizontal="center" vertical="center" wrapText="1"/>
    </xf>
  </cellXfs>
  <cellStyles count="21">
    <cellStyle name="Hyperlink" xfId="18" builtinId="8"/>
    <cellStyle name="Hyperlink 2" xfId="20" xr:uid="{91BF6932-DC7B-4D35-BE94-8E5BF0DAE04D}"/>
    <cellStyle name="Normal" xfId="0" builtinId="0"/>
    <cellStyle name="Normal 2" xfId="19" xr:uid="{7C4AB37F-6682-45D9-9DFD-D8F044CAC785}"/>
    <cellStyle name="Percent" xfId="17" builtinId="5"/>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Filter" xfId="11" xr:uid="{00000000-0005-0000-0000-000007000000}"/>
    <cellStyle name="RAHeader1" xfId="2" xr:uid="{00000000-0005-0000-0000-000008000000}"/>
    <cellStyle name="RAHeader2" xfId="1" xr:uid="{00000000-0005-0000-0000-000009000000}"/>
    <cellStyle name="RAHeader2-Col1" xfId="6" xr:uid="{00000000-0005-0000-0000-00000A000000}"/>
    <cellStyle name="RAHeaderSideBySide" xfId="14" xr:uid="{00000000-0005-0000-0000-00000B000000}"/>
    <cellStyle name="RARow" xfId="5" xr:uid="{00000000-0005-0000-0000-00000C000000}"/>
    <cellStyle name="RARow-Col1" xfId="7" xr:uid="{00000000-0005-0000-0000-00000D000000}"/>
    <cellStyle name="RAToplineHeader2" xfId="13" xr:uid="{00000000-0005-0000-0000-00000E000000}"/>
    <cellStyle name="RATTest" xfId="15" xr:uid="{00000000-0005-0000-0000-00000F000000}"/>
    <cellStyle name="RATTest-Col1"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9D8F1E0D-FB95-4910-91BC-9DBEB73EE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95BECDAD-6989-4678-A885-3492AFD2C412}"/>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1</xdr:col>
      <xdr:colOff>603250</xdr:colOff>
      <xdr:row>4</xdr:row>
      <xdr:rowOff>155575</xdr:rowOff>
    </xdr:to>
    <xdr:pic>
      <xdr:nvPicPr>
        <xdr:cNvPr id="3" name="Picture 2">
          <a:extLst>
            <a:ext uri="{FF2B5EF4-FFF2-40B4-BE49-F238E27FC236}">
              <a16:creationId xmlns:a16="http://schemas.microsoft.com/office/drawing/2014/main" id="{928EE9E1-AD7C-4F3C-B225-E954BC236B09}"/>
            </a:ext>
          </a:extLst>
        </xdr:cNvPr>
        <xdr:cNvPicPr>
          <a:picLocks noChangeAspect="1"/>
        </xdr:cNvPicPr>
      </xdr:nvPicPr>
      <xdr:blipFill>
        <a:blip xmlns:r="http://schemas.openxmlformats.org/officeDocument/2006/relationships" r:link="rId1"/>
        <a:stretch>
          <a:fillRect/>
        </a:stretch>
      </xdr:blipFill>
      <xdr:spPr>
        <a:xfrm>
          <a:off x="127000" y="127000"/>
          <a:ext cx="10858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C7705-B1A1-4EFD-8E87-F92BB905A719}">
  <sheetPr codeName="Sheet2">
    <tabColor theme="1" tint="0.249977111117893"/>
  </sheetPr>
  <dimension ref="B3:K26"/>
  <sheetViews>
    <sheetView showGridLines="0" tabSelected="1" zoomScaleNormal="100" workbookViewId="0">
      <selection activeCell="F13" sqref="F12:F13"/>
    </sheetView>
  </sheetViews>
  <sheetFormatPr defaultRowHeight="15"/>
  <cols>
    <col min="1" max="1" width="2.28515625" style="12" customWidth="1"/>
    <col min="2" max="2" width="20.7109375" style="12" customWidth="1"/>
    <col min="3" max="4" width="13.7109375" style="12" customWidth="1"/>
    <col min="5" max="5" width="9.140625" style="12"/>
    <col min="6" max="6" width="3" style="12" customWidth="1"/>
    <col min="7" max="7" width="21.85546875" style="12" customWidth="1"/>
    <col min="8" max="8" width="9.140625" style="12"/>
    <col min="9" max="9" width="4.42578125" style="12" customWidth="1"/>
    <col min="10" max="10" width="9.140625" style="12"/>
    <col min="11" max="11" width="4.7109375" style="12" customWidth="1"/>
    <col min="12" max="256" width="9.140625" style="12"/>
    <col min="257" max="257" width="2.28515625" style="12" customWidth="1"/>
    <col min="258" max="258" width="15.28515625" style="12" customWidth="1"/>
    <col min="259" max="260" width="13.7109375" style="12" customWidth="1"/>
    <col min="261" max="261" width="9.140625" style="12"/>
    <col min="262" max="262" width="3" style="12" customWidth="1"/>
    <col min="263" max="263" width="21.85546875" style="12" customWidth="1"/>
    <col min="264" max="264" width="9.140625" style="12"/>
    <col min="265" max="265" width="4.42578125" style="12" customWidth="1"/>
    <col min="266" max="266" width="9.140625" style="12"/>
    <col min="267" max="267" width="4.7109375" style="12" customWidth="1"/>
    <col min="268" max="512" width="9.140625" style="12"/>
    <col min="513" max="513" width="2.28515625" style="12" customWidth="1"/>
    <col min="514" max="514" width="15.28515625" style="12" customWidth="1"/>
    <col min="515" max="516" width="13.7109375" style="12" customWidth="1"/>
    <col min="517" max="517" width="9.140625" style="12"/>
    <col min="518" max="518" width="3" style="12" customWidth="1"/>
    <col min="519" max="519" width="21.85546875" style="12" customWidth="1"/>
    <col min="520" max="520" width="9.140625" style="12"/>
    <col min="521" max="521" width="4.42578125" style="12" customWidth="1"/>
    <col min="522" max="522" width="9.140625" style="12"/>
    <col min="523" max="523" width="4.7109375" style="12" customWidth="1"/>
    <col min="524" max="768" width="9.140625" style="12"/>
    <col min="769" max="769" width="2.28515625" style="12" customWidth="1"/>
    <col min="770" max="770" width="15.28515625" style="12" customWidth="1"/>
    <col min="771" max="772" width="13.7109375" style="12" customWidth="1"/>
    <col min="773" max="773" width="9.140625" style="12"/>
    <col min="774" max="774" width="3" style="12" customWidth="1"/>
    <col min="775" max="775" width="21.85546875" style="12" customWidth="1"/>
    <col min="776" max="776" width="9.140625" style="12"/>
    <col min="777" max="777" width="4.42578125" style="12" customWidth="1"/>
    <col min="778" max="778" width="9.140625" style="12"/>
    <col min="779" max="779" width="4.7109375" style="12" customWidth="1"/>
    <col min="780" max="1024" width="9.140625" style="12"/>
    <col min="1025" max="1025" width="2.28515625" style="12" customWidth="1"/>
    <col min="1026" max="1026" width="15.28515625" style="12" customWidth="1"/>
    <col min="1027" max="1028" width="13.7109375" style="12" customWidth="1"/>
    <col min="1029" max="1029" width="9.140625" style="12"/>
    <col min="1030" max="1030" width="3" style="12" customWidth="1"/>
    <col min="1031" max="1031" width="21.85546875" style="12" customWidth="1"/>
    <col min="1032" max="1032" width="9.140625" style="12"/>
    <col min="1033" max="1033" width="4.42578125" style="12" customWidth="1"/>
    <col min="1034" max="1034" width="9.140625" style="12"/>
    <col min="1035" max="1035" width="4.7109375" style="12" customWidth="1"/>
    <col min="1036" max="1280" width="9.140625" style="12"/>
    <col min="1281" max="1281" width="2.28515625" style="12" customWidth="1"/>
    <col min="1282" max="1282" width="15.28515625" style="12" customWidth="1"/>
    <col min="1283" max="1284" width="13.7109375" style="12" customWidth="1"/>
    <col min="1285" max="1285" width="9.140625" style="12"/>
    <col min="1286" max="1286" width="3" style="12" customWidth="1"/>
    <col min="1287" max="1287" width="21.85546875" style="12" customWidth="1"/>
    <col min="1288" max="1288" width="9.140625" style="12"/>
    <col min="1289" max="1289" width="4.42578125" style="12" customWidth="1"/>
    <col min="1290" max="1290" width="9.140625" style="12"/>
    <col min="1291" max="1291" width="4.7109375" style="12" customWidth="1"/>
    <col min="1292" max="1536" width="9.140625" style="12"/>
    <col min="1537" max="1537" width="2.28515625" style="12" customWidth="1"/>
    <col min="1538" max="1538" width="15.28515625" style="12" customWidth="1"/>
    <col min="1539" max="1540" width="13.7109375" style="12" customWidth="1"/>
    <col min="1541" max="1541" width="9.140625" style="12"/>
    <col min="1542" max="1542" width="3" style="12" customWidth="1"/>
    <col min="1543" max="1543" width="21.85546875" style="12" customWidth="1"/>
    <col min="1544" max="1544" width="9.140625" style="12"/>
    <col min="1545" max="1545" width="4.42578125" style="12" customWidth="1"/>
    <col min="1546" max="1546" width="9.140625" style="12"/>
    <col min="1547" max="1547" width="4.7109375" style="12" customWidth="1"/>
    <col min="1548" max="1792" width="9.140625" style="12"/>
    <col min="1793" max="1793" width="2.28515625" style="12" customWidth="1"/>
    <col min="1794" max="1794" width="15.28515625" style="12" customWidth="1"/>
    <col min="1795" max="1796" width="13.7109375" style="12" customWidth="1"/>
    <col min="1797" max="1797" width="9.140625" style="12"/>
    <col min="1798" max="1798" width="3" style="12" customWidth="1"/>
    <col min="1799" max="1799" width="21.85546875" style="12" customWidth="1"/>
    <col min="1800" max="1800" width="9.140625" style="12"/>
    <col min="1801" max="1801" width="4.42578125" style="12" customWidth="1"/>
    <col min="1802" max="1802" width="9.140625" style="12"/>
    <col min="1803" max="1803" width="4.7109375" style="12" customWidth="1"/>
    <col min="1804" max="2048" width="9.140625" style="12"/>
    <col min="2049" max="2049" width="2.28515625" style="12" customWidth="1"/>
    <col min="2050" max="2050" width="15.28515625" style="12" customWidth="1"/>
    <col min="2051" max="2052" width="13.7109375" style="12" customWidth="1"/>
    <col min="2053" max="2053" width="9.140625" style="12"/>
    <col min="2054" max="2054" width="3" style="12" customWidth="1"/>
    <col min="2055" max="2055" width="21.85546875" style="12" customWidth="1"/>
    <col min="2056" max="2056" width="9.140625" style="12"/>
    <col min="2057" max="2057" width="4.42578125" style="12" customWidth="1"/>
    <col min="2058" max="2058" width="9.140625" style="12"/>
    <col min="2059" max="2059" width="4.7109375" style="12" customWidth="1"/>
    <col min="2060" max="2304" width="9.140625" style="12"/>
    <col min="2305" max="2305" width="2.28515625" style="12" customWidth="1"/>
    <col min="2306" max="2306" width="15.28515625" style="12" customWidth="1"/>
    <col min="2307" max="2308" width="13.7109375" style="12" customWidth="1"/>
    <col min="2309" max="2309" width="9.140625" style="12"/>
    <col min="2310" max="2310" width="3" style="12" customWidth="1"/>
    <col min="2311" max="2311" width="21.85546875" style="12" customWidth="1"/>
    <col min="2312" max="2312" width="9.140625" style="12"/>
    <col min="2313" max="2313" width="4.42578125" style="12" customWidth="1"/>
    <col min="2314" max="2314" width="9.140625" style="12"/>
    <col min="2315" max="2315" width="4.7109375" style="12" customWidth="1"/>
    <col min="2316" max="2560" width="9.140625" style="12"/>
    <col min="2561" max="2561" width="2.28515625" style="12" customWidth="1"/>
    <col min="2562" max="2562" width="15.28515625" style="12" customWidth="1"/>
    <col min="2563" max="2564" width="13.7109375" style="12" customWidth="1"/>
    <col min="2565" max="2565" width="9.140625" style="12"/>
    <col min="2566" max="2566" width="3" style="12" customWidth="1"/>
    <col min="2567" max="2567" width="21.85546875" style="12" customWidth="1"/>
    <col min="2568" max="2568" width="9.140625" style="12"/>
    <col min="2569" max="2569" width="4.42578125" style="12" customWidth="1"/>
    <col min="2570" max="2570" width="9.140625" style="12"/>
    <col min="2571" max="2571" width="4.7109375" style="12" customWidth="1"/>
    <col min="2572" max="2816" width="9.140625" style="12"/>
    <col min="2817" max="2817" width="2.28515625" style="12" customWidth="1"/>
    <col min="2818" max="2818" width="15.28515625" style="12" customWidth="1"/>
    <col min="2819" max="2820" width="13.7109375" style="12" customWidth="1"/>
    <col min="2821" max="2821" width="9.140625" style="12"/>
    <col min="2822" max="2822" width="3" style="12" customWidth="1"/>
    <col min="2823" max="2823" width="21.85546875" style="12" customWidth="1"/>
    <col min="2824" max="2824" width="9.140625" style="12"/>
    <col min="2825" max="2825" width="4.42578125" style="12" customWidth="1"/>
    <col min="2826" max="2826" width="9.140625" style="12"/>
    <col min="2827" max="2827" width="4.7109375" style="12" customWidth="1"/>
    <col min="2828" max="3072" width="9.140625" style="12"/>
    <col min="3073" max="3073" width="2.28515625" style="12" customWidth="1"/>
    <col min="3074" max="3074" width="15.28515625" style="12" customWidth="1"/>
    <col min="3075" max="3076" width="13.7109375" style="12" customWidth="1"/>
    <col min="3077" max="3077" width="9.140625" style="12"/>
    <col min="3078" max="3078" width="3" style="12" customWidth="1"/>
    <col min="3079" max="3079" width="21.85546875" style="12" customWidth="1"/>
    <col min="3080" max="3080" width="9.140625" style="12"/>
    <col min="3081" max="3081" width="4.42578125" style="12" customWidth="1"/>
    <col min="3082" max="3082" width="9.140625" style="12"/>
    <col min="3083" max="3083" width="4.7109375" style="12" customWidth="1"/>
    <col min="3084" max="3328" width="9.140625" style="12"/>
    <col min="3329" max="3329" width="2.28515625" style="12" customWidth="1"/>
    <col min="3330" max="3330" width="15.28515625" style="12" customWidth="1"/>
    <col min="3331" max="3332" width="13.7109375" style="12" customWidth="1"/>
    <col min="3333" max="3333" width="9.140625" style="12"/>
    <col min="3334" max="3334" width="3" style="12" customWidth="1"/>
    <col min="3335" max="3335" width="21.85546875" style="12" customWidth="1"/>
    <col min="3336" max="3336" width="9.140625" style="12"/>
    <col min="3337" max="3337" width="4.42578125" style="12" customWidth="1"/>
    <col min="3338" max="3338" width="9.140625" style="12"/>
    <col min="3339" max="3339" width="4.7109375" style="12" customWidth="1"/>
    <col min="3340" max="3584" width="9.140625" style="12"/>
    <col min="3585" max="3585" width="2.28515625" style="12" customWidth="1"/>
    <col min="3586" max="3586" width="15.28515625" style="12" customWidth="1"/>
    <col min="3587" max="3588" width="13.7109375" style="12" customWidth="1"/>
    <col min="3589" max="3589" width="9.140625" style="12"/>
    <col min="3590" max="3590" width="3" style="12" customWidth="1"/>
    <col min="3591" max="3591" width="21.85546875" style="12" customWidth="1"/>
    <col min="3592" max="3592" width="9.140625" style="12"/>
    <col min="3593" max="3593" width="4.42578125" style="12" customWidth="1"/>
    <col min="3594" max="3594" width="9.140625" style="12"/>
    <col min="3595" max="3595" width="4.7109375" style="12" customWidth="1"/>
    <col min="3596" max="3840" width="9.140625" style="12"/>
    <col min="3841" max="3841" width="2.28515625" style="12" customWidth="1"/>
    <col min="3842" max="3842" width="15.28515625" style="12" customWidth="1"/>
    <col min="3843" max="3844" width="13.7109375" style="12" customWidth="1"/>
    <col min="3845" max="3845" width="9.140625" style="12"/>
    <col min="3846" max="3846" width="3" style="12" customWidth="1"/>
    <col min="3847" max="3847" width="21.85546875" style="12" customWidth="1"/>
    <col min="3848" max="3848" width="9.140625" style="12"/>
    <col min="3849" max="3849" width="4.42578125" style="12" customWidth="1"/>
    <col min="3850" max="3850" width="9.140625" style="12"/>
    <col min="3851" max="3851" width="4.7109375" style="12" customWidth="1"/>
    <col min="3852" max="4096" width="9.140625" style="12"/>
    <col min="4097" max="4097" width="2.28515625" style="12" customWidth="1"/>
    <col min="4098" max="4098" width="15.28515625" style="12" customWidth="1"/>
    <col min="4099" max="4100" width="13.7109375" style="12" customWidth="1"/>
    <col min="4101" max="4101" width="9.140625" style="12"/>
    <col min="4102" max="4102" width="3" style="12" customWidth="1"/>
    <col min="4103" max="4103" width="21.85546875" style="12" customWidth="1"/>
    <col min="4104" max="4104" width="9.140625" style="12"/>
    <col min="4105" max="4105" width="4.42578125" style="12" customWidth="1"/>
    <col min="4106" max="4106" width="9.140625" style="12"/>
    <col min="4107" max="4107" width="4.7109375" style="12" customWidth="1"/>
    <col min="4108" max="4352" width="9.140625" style="12"/>
    <col min="4353" max="4353" width="2.28515625" style="12" customWidth="1"/>
    <col min="4354" max="4354" width="15.28515625" style="12" customWidth="1"/>
    <col min="4355" max="4356" width="13.7109375" style="12" customWidth="1"/>
    <col min="4357" max="4357" width="9.140625" style="12"/>
    <col min="4358" max="4358" width="3" style="12" customWidth="1"/>
    <col min="4359" max="4359" width="21.85546875" style="12" customWidth="1"/>
    <col min="4360" max="4360" width="9.140625" style="12"/>
    <col min="4361" max="4361" width="4.42578125" style="12" customWidth="1"/>
    <col min="4362" max="4362" width="9.140625" style="12"/>
    <col min="4363" max="4363" width="4.7109375" style="12" customWidth="1"/>
    <col min="4364" max="4608" width="9.140625" style="12"/>
    <col min="4609" max="4609" width="2.28515625" style="12" customWidth="1"/>
    <col min="4610" max="4610" width="15.28515625" style="12" customWidth="1"/>
    <col min="4611" max="4612" width="13.7109375" style="12" customWidth="1"/>
    <col min="4613" max="4613" width="9.140625" style="12"/>
    <col min="4614" max="4614" width="3" style="12" customWidth="1"/>
    <col min="4615" max="4615" width="21.85546875" style="12" customWidth="1"/>
    <col min="4616" max="4616" width="9.140625" style="12"/>
    <col min="4617" max="4617" width="4.42578125" style="12" customWidth="1"/>
    <col min="4618" max="4618" width="9.140625" style="12"/>
    <col min="4619" max="4619" width="4.7109375" style="12" customWidth="1"/>
    <col min="4620" max="4864" width="9.140625" style="12"/>
    <col min="4865" max="4865" width="2.28515625" style="12" customWidth="1"/>
    <col min="4866" max="4866" width="15.28515625" style="12" customWidth="1"/>
    <col min="4867" max="4868" width="13.7109375" style="12" customWidth="1"/>
    <col min="4869" max="4869" width="9.140625" style="12"/>
    <col min="4870" max="4870" width="3" style="12" customWidth="1"/>
    <col min="4871" max="4871" width="21.85546875" style="12" customWidth="1"/>
    <col min="4872" max="4872" width="9.140625" style="12"/>
    <col min="4873" max="4873" width="4.42578125" style="12" customWidth="1"/>
    <col min="4874" max="4874" width="9.140625" style="12"/>
    <col min="4875" max="4875" width="4.7109375" style="12" customWidth="1"/>
    <col min="4876" max="5120" width="9.140625" style="12"/>
    <col min="5121" max="5121" width="2.28515625" style="12" customWidth="1"/>
    <col min="5122" max="5122" width="15.28515625" style="12" customWidth="1"/>
    <col min="5123" max="5124" width="13.7109375" style="12" customWidth="1"/>
    <col min="5125" max="5125" width="9.140625" style="12"/>
    <col min="5126" max="5126" width="3" style="12" customWidth="1"/>
    <col min="5127" max="5127" width="21.85546875" style="12" customWidth="1"/>
    <col min="5128" max="5128" width="9.140625" style="12"/>
    <col min="5129" max="5129" width="4.42578125" style="12" customWidth="1"/>
    <col min="5130" max="5130" width="9.140625" style="12"/>
    <col min="5131" max="5131" width="4.7109375" style="12" customWidth="1"/>
    <col min="5132" max="5376" width="9.140625" style="12"/>
    <col min="5377" max="5377" width="2.28515625" style="12" customWidth="1"/>
    <col min="5378" max="5378" width="15.28515625" style="12" customWidth="1"/>
    <col min="5379" max="5380" width="13.7109375" style="12" customWidth="1"/>
    <col min="5381" max="5381" width="9.140625" style="12"/>
    <col min="5382" max="5382" width="3" style="12" customWidth="1"/>
    <col min="5383" max="5383" width="21.85546875" style="12" customWidth="1"/>
    <col min="5384" max="5384" width="9.140625" style="12"/>
    <col min="5385" max="5385" width="4.42578125" style="12" customWidth="1"/>
    <col min="5386" max="5386" width="9.140625" style="12"/>
    <col min="5387" max="5387" width="4.7109375" style="12" customWidth="1"/>
    <col min="5388" max="5632" width="9.140625" style="12"/>
    <col min="5633" max="5633" width="2.28515625" style="12" customWidth="1"/>
    <col min="5634" max="5634" width="15.28515625" style="12" customWidth="1"/>
    <col min="5635" max="5636" width="13.7109375" style="12" customWidth="1"/>
    <col min="5637" max="5637" width="9.140625" style="12"/>
    <col min="5638" max="5638" width="3" style="12" customWidth="1"/>
    <col min="5639" max="5639" width="21.85546875" style="12" customWidth="1"/>
    <col min="5640" max="5640" width="9.140625" style="12"/>
    <col min="5641" max="5641" width="4.42578125" style="12" customWidth="1"/>
    <col min="5642" max="5642" width="9.140625" style="12"/>
    <col min="5643" max="5643" width="4.7109375" style="12" customWidth="1"/>
    <col min="5644" max="5888" width="9.140625" style="12"/>
    <col min="5889" max="5889" width="2.28515625" style="12" customWidth="1"/>
    <col min="5890" max="5890" width="15.28515625" style="12" customWidth="1"/>
    <col min="5891" max="5892" width="13.7109375" style="12" customWidth="1"/>
    <col min="5893" max="5893" width="9.140625" style="12"/>
    <col min="5894" max="5894" width="3" style="12" customWidth="1"/>
    <col min="5895" max="5895" width="21.85546875" style="12" customWidth="1"/>
    <col min="5896" max="5896" width="9.140625" style="12"/>
    <col min="5897" max="5897" width="4.42578125" style="12" customWidth="1"/>
    <col min="5898" max="5898" width="9.140625" style="12"/>
    <col min="5899" max="5899" width="4.7109375" style="12" customWidth="1"/>
    <col min="5900" max="6144" width="9.140625" style="12"/>
    <col min="6145" max="6145" width="2.28515625" style="12" customWidth="1"/>
    <col min="6146" max="6146" width="15.28515625" style="12" customWidth="1"/>
    <col min="6147" max="6148" width="13.7109375" style="12" customWidth="1"/>
    <col min="6149" max="6149" width="9.140625" style="12"/>
    <col min="6150" max="6150" width="3" style="12" customWidth="1"/>
    <col min="6151" max="6151" width="21.85546875" style="12" customWidth="1"/>
    <col min="6152" max="6152" width="9.140625" style="12"/>
    <col min="6153" max="6153" width="4.42578125" style="12" customWidth="1"/>
    <col min="6154" max="6154" width="9.140625" style="12"/>
    <col min="6155" max="6155" width="4.7109375" style="12" customWidth="1"/>
    <col min="6156" max="6400" width="9.140625" style="12"/>
    <col min="6401" max="6401" width="2.28515625" style="12" customWidth="1"/>
    <col min="6402" max="6402" width="15.28515625" style="12" customWidth="1"/>
    <col min="6403" max="6404" width="13.7109375" style="12" customWidth="1"/>
    <col min="6405" max="6405" width="9.140625" style="12"/>
    <col min="6406" max="6406" width="3" style="12" customWidth="1"/>
    <col min="6407" max="6407" width="21.85546875" style="12" customWidth="1"/>
    <col min="6408" max="6408" width="9.140625" style="12"/>
    <col min="6409" max="6409" width="4.42578125" style="12" customWidth="1"/>
    <col min="6410" max="6410" width="9.140625" style="12"/>
    <col min="6411" max="6411" width="4.7109375" style="12" customWidth="1"/>
    <col min="6412" max="6656" width="9.140625" style="12"/>
    <col min="6657" max="6657" width="2.28515625" style="12" customWidth="1"/>
    <col min="6658" max="6658" width="15.28515625" style="12" customWidth="1"/>
    <col min="6659" max="6660" width="13.7109375" style="12" customWidth="1"/>
    <col min="6661" max="6661" width="9.140625" style="12"/>
    <col min="6662" max="6662" width="3" style="12" customWidth="1"/>
    <col min="6663" max="6663" width="21.85546875" style="12" customWidth="1"/>
    <col min="6664" max="6664" width="9.140625" style="12"/>
    <col min="6665" max="6665" width="4.42578125" style="12" customWidth="1"/>
    <col min="6666" max="6666" width="9.140625" style="12"/>
    <col min="6667" max="6667" width="4.7109375" style="12" customWidth="1"/>
    <col min="6668" max="6912" width="9.140625" style="12"/>
    <col min="6913" max="6913" width="2.28515625" style="12" customWidth="1"/>
    <col min="6914" max="6914" width="15.28515625" style="12" customWidth="1"/>
    <col min="6915" max="6916" width="13.7109375" style="12" customWidth="1"/>
    <col min="6917" max="6917" width="9.140625" style="12"/>
    <col min="6918" max="6918" width="3" style="12" customWidth="1"/>
    <col min="6919" max="6919" width="21.85546875" style="12" customWidth="1"/>
    <col min="6920" max="6920" width="9.140625" style="12"/>
    <col min="6921" max="6921" width="4.42578125" style="12" customWidth="1"/>
    <col min="6922" max="6922" width="9.140625" style="12"/>
    <col min="6923" max="6923" width="4.7109375" style="12" customWidth="1"/>
    <col min="6924" max="7168" width="9.140625" style="12"/>
    <col min="7169" max="7169" width="2.28515625" style="12" customWidth="1"/>
    <col min="7170" max="7170" width="15.28515625" style="12" customWidth="1"/>
    <col min="7171" max="7172" width="13.7109375" style="12" customWidth="1"/>
    <col min="7173" max="7173" width="9.140625" style="12"/>
    <col min="7174" max="7174" width="3" style="12" customWidth="1"/>
    <col min="7175" max="7175" width="21.85546875" style="12" customWidth="1"/>
    <col min="7176" max="7176" width="9.140625" style="12"/>
    <col min="7177" max="7177" width="4.42578125" style="12" customWidth="1"/>
    <col min="7178" max="7178" width="9.140625" style="12"/>
    <col min="7179" max="7179" width="4.7109375" style="12" customWidth="1"/>
    <col min="7180" max="7424" width="9.140625" style="12"/>
    <col min="7425" max="7425" width="2.28515625" style="12" customWidth="1"/>
    <col min="7426" max="7426" width="15.28515625" style="12" customWidth="1"/>
    <col min="7427" max="7428" width="13.7109375" style="12" customWidth="1"/>
    <col min="7429" max="7429" width="9.140625" style="12"/>
    <col min="7430" max="7430" width="3" style="12" customWidth="1"/>
    <col min="7431" max="7431" width="21.85546875" style="12" customWidth="1"/>
    <col min="7432" max="7432" width="9.140625" style="12"/>
    <col min="7433" max="7433" width="4.42578125" style="12" customWidth="1"/>
    <col min="7434" max="7434" width="9.140625" style="12"/>
    <col min="7435" max="7435" width="4.7109375" style="12" customWidth="1"/>
    <col min="7436" max="7680" width="9.140625" style="12"/>
    <col min="7681" max="7681" width="2.28515625" style="12" customWidth="1"/>
    <col min="7682" max="7682" width="15.28515625" style="12" customWidth="1"/>
    <col min="7683" max="7684" width="13.7109375" style="12" customWidth="1"/>
    <col min="7685" max="7685" width="9.140625" style="12"/>
    <col min="7686" max="7686" width="3" style="12" customWidth="1"/>
    <col min="7687" max="7687" width="21.85546875" style="12" customWidth="1"/>
    <col min="7688" max="7688" width="9.140625" style="12"/>
    <col min="7689" max="7689" width="4.42578125" style="12" customWidth="1"/>
    <col min="7690" max="7690" width="9.140625" style="12"/>
    <col min="7691" max="7691" width="4.7109375" style="12" customWidth="1"/>
    <col min="7692" max="7936" width="9.140625" style="12"/>
    <col min="7937" max="7937" width="2.28515625" style="12" customWidth="1"/>
    <col min="7938" max="7938" width="15.28515625" style="12" customWidth="1"/>
    <col min="7939" max="7940" width="13.7109375" style="12" customWidth="1"/>
    <col min="7941" max="7941" width="9.140625" style="12"/>
    <col min="7942" max="7942" width="3" style="12" customWidth="1"/>
    <col min="7943" max="7943" width="21.85546875" style="12" customWidth="1"/>
    <col min="7944" max="7944" width="9.140625" style="12"/>
    <col min="7945" max="7945" width="4.42578125" style="12" customWidth="1"/>
    <col min="7946" max="7946" width="9.140625" style="12"/>
    <col min="7947" max="7947" width="4.7109375" style="12" customWidth="1"/>
    <col min="7948" max="8192" width="9.140625" style="12"/>
    <col min="8193" max="8193" width="2.28515625" style="12" customWidth="1"/>
    <col min="8194" max="8194" width="15.28515625" style="12" customWidth="1"/>
    <col min="8195" max="8196" width="13.7109375" style="12" customWidth="1"/>
    <col min="8197" max="8197" width="9.140625" style="12"/>
    <col min="8198" max="8198" width="3" style="12" customWidth="1"/>
    <col min="8199" max="8199" width="21.85546875" style="12" customWidth="1"/>
    <col min="8200" max="8200" width="9.140625" style="12"/>
    <col min="8201" max="8201" width="4.42578125" style="12" customWidth="1"/>
    <col min="8202" max="8202" width="9.140625" style="12"/>
    <col min="8203" max="8203" width="4.7109375" style="12" customWidth="1"/>
    <col min="8204" max="8448" width="9.140625" style="12"/>
    <col min="8449" max="8449" width="2.28515625" style="12" customWidth="1"/>
    <col min="8450" max="8450" width="15.28515625" style="12" customWidth="1"/>
    <col min="8451" max="8452" width="13.7109375" style="12" customWidth="1"/>
    <col min="8453" max="8453" width="9.140625" style="12"/>
    <col min="8454" max="8454" width="3" style="12" customWidth="1"/>
    <col min="8455" max="8455" width="21.85546875" style="12" customWidth="1"/>
    <col min="8456" max="8456" width="9.140625" style="12"/>
    <col min="8457" max="8457" width="4.42578125" style="12" customWidth="1"/>
    <col min="8458" max="8458" width="9.140625" style="12"/>
    <col min="8459" max="8459" width="4.7109375" style="12" customWidth="1"/>
    <col min="8460" max="8704" width="9.140625" style="12"/>
    <col min="8705" max="8705" width="2.28515625" style="12" customWidth="1"/>
    <col min="8706" max="8706" width="15.28515625" style="12" customWidth="1"/>
    <col min="8707" max="8708" width="13.7109375" style="12" customWidth="1"/>
    <col min="8709" max="8709" width="9.140625" style="12"/>
    <col min="8710" max="8710" width="3" style="12" customWidth="1"/>
    <col min="8711" max="8711" width="21.85546875" style="12" customWidth="1"/>
    <col min="8712" max="8712" width="9.140625" style="12"/>
    <col min="8713" max="8713" width="4.42578125" style="12" customWidth="1"/>
    <col min="8714" max="8714" width="9.140625" style="12"/>
    <col min="8715" max="8715" width="4.7109375" style="12" customWidth="1"/>
    <col min="8716" max="8960" width="9.140625" style="12"/>
    <col min="8961" max="8961" width="2.28515625" style="12" customWidth="1"/>
    <col min="8962" max="8962" width="15.28515625" style="12" customWidth="1"/>
    <col min="8963" max="8964" width="13.7109375" style="12" customWidth="1"/>
    <col min="8965" max="8965" width="9.140625" style="12"/>
    <col min="8966" max="8966" width="3" style="12" customWidth="1"/>
    <col min="8967" max="8967" width="21.85546875" style="12" customWidth="1"/>
    <col min="8968" max="8968" width="9.140625" style="12"/>
    <col min="8969" max="8969" width="4.42578125" style="12" customWidth="1"/>
    <col min="8970" max="8970" width="9.140625" style="12"/>
    <col min="8971" max="8971" width="4.7109375" style="12" customWidth="1"/>
    <col min="8972" max="9216" width="9.140625" style="12"/>
    <col min="9217" max="9217" width="2.28515625" style="12" customWidth="1"/>
    <col min="9218" max="9218" width="15.28515625" style="12" customWidth="1"/>
    <col min="9219" max="9220" width="13.7109375" style="12" customWidth="1"/>
    <col min="9221" max="9221" width="9.140625" style="12"/>
    <col min="9222" max="9222" width="3" style="12" customWidth="1"/>
    <col min="9223" max="9223" width="21.85546875" style="12" customWidth="1"/>
    <col min="9224" max="9224" width="9.140625" style="12"/>
    <col min="9225" max="9225" width="4.42578125" style="12" customWidth="1"/>
    <col min="9226" max="9226" width="9.140625" style="12"/>
    <col min="9227" max="9227" width="4.7109375" style="12" customWidth="1"/>
    <col min="9228" max="9472" width="9.140625" style="12"/>
    <col min="9473" max="9473" width="2.28515625" style="12" customWidth="1"/>
    <col min="9474" max="9474" width="15.28515625" style="12" customWidth="1"/>
    <col min="9475" max="9476" width="13.7109375" style="12" customWidth="1"/>
    <col min="9477" max="9477" width="9.140625" style="12"/>
    <col min="9478" max="9478" width="3" style="12" customWidth="1"/>
    <col min="9479" max="9479" width="21.85546875" style="12" customWidth="1"/>
    <col min="9480" max="9480" width="9.140625" style="12"/>
    <col min="9481" max="9481" width="4.42578125" style="12" customWidth="1"/>
    <col min="9482" max="9482" width="9.140625" style="12"/>
    <col min="9483" max="9483" width="4.7109375" style="12" customWidth="1"/>
    <col min="9484" max="9728" width="9.140625" style="12"/>
    <col min="9729" max="9729" width="2.28515625" style="12" customWidth="1"/>
    <col min="9730" max="9730" width="15.28515625" style="12" customWidth="1"/>
    <col min="9731" max="9732" width="13.7109375" style="12" customWidth="1"/>
    <col min="9733" max="9733" width="9.140625" style="12"/>
    <col min="9734" max="9734" width="3" style="12" customWidth="1"/>
    <col min="9735" max="9735" width="21.85546875" style="12" customWidth="1"/>
    <col min="9736" max="9736" width="9.140625" style="12"/>
    <col min="9737" max="9737" width="4.42578125" style="12" customWidth="1"/>
    <col min="9738" max="9738" width="9.140625" style="12"/>
    <col min="9739" max="9739" width="4.7109375" style="12" customWidth="1"/>
    <col min="9740" max="9984" width="9.140625" style="12"/>
    <col min="9985" max="9985" width="2.28515625" style="12" customWidth="1"/>
    <col min="9986" max="9986" width="15.28515625" style="12" customWidth="1"/>
    <col min="9987" max="9988" width="13.7109375" style="12" customWidth="1"/>
    <col min="9989" max="9989" width="9.140625" style="12"/>
    <col min="9990" max="9990" width="3" style="12" customWidth="1"/>
    <col min="9991" max="9991" width="21.85546875" style="12" customWidth="1"/>
    <col min="9992" max="9992" width="9.140625" style="12"/>
    <col min="9993" max="9993" width="4.42578125" style="12" customWidth="1"/>
    <col min="9994" max="9994" width="9.140625" style="12"/>
    <col min="9995" max="9995" width="4.7109375" style="12" customWidth="1"/>
    <col min="9996" max="10240" width="9.140625" style="12"/>
    <col min="10241" max="10241" width="2.28515625" style="12" customWidth="1"/>
    <col min="10242" max="10242" width="15.28515625" style="12" customWidth="1"/>
    <col min="10243" max="10244" width="13.7109375" style="12" customWidth="1"/>
    <col min="10245" max="10245" width="9.140625" style="12"/>
    <col min="10246" max="10246" width="3" style="12" customWidth="1"/>
    <col min="10247" max="10247" width="21.85546875" style="12" customWidth="1"/>
    <col min="10248" max="10248" width="9.140625" style="12"/>
    <col min="10249" max="10249" width="4.42578125" style="12" customWidth="1"/>
    <col min="10250" max="10250" width="9.140625" style="12"/>
    <col min="10251" max="10251" width="4.7109375" style="12" customWidth="1"/>
    <col min="10252" max="10496" width="9.140625" style="12"/>
    <col min="10497" max="10497" width="2.28515625" style="12" customWidth="1"/>
    <col min="10498" max="10498" width="15.28515625" style="12" customWidth="1"/>
    <col min="10499" max="10500" width="13.7109375" style="12" customWidth="1"/>
    <col min="10501" max="10501" width="9.140625" style="12"/>
    <col min="10502" max="10502" width="3" style="12" customWidth="1"/>
    <col min="10503" max="10503" width="21.85546875" style="12" customWidth="1"/>
    <col min="10504" max="10504" width="9.140625" style="12"/>
    <col min="10505" max="10505" width="4.42578125" style="12" customWidth="1"/>
    <col min="10506" max="10506" width="9.140625" style="12"/>
    <col min="10507" max="10507" width="4.7109375" style="12" customWidth="1"/>
    <col min="10508" max="10752" width="9.140625" style="12"/>
    <col min="10753" max="10753" width="2.28515625" style="12" customWidth="1"/>
    <col min="10754" max="10754" width="15.28515625" style="12" customWidth="1"/>
    <col min="10755" max="10756" width="13.7109375" style="12" customWidth="1"/>
    <col min="10757" max="10757" width="9.140625" style="12"/>
    <col min="10758" max="10758" width="3" style="12" customWidth="1"/>
    <col min="10759" max="10759" width="21.85546875" style="12" customWidth="1"/>
    <col min="10760" max="10760" width="9.140625" style="12"/>
    <col min="10761" max="10761" width="4.42578125" style="12" customWidth="1"/>
    <col min="10762" max="10762" width="9.140625" style="12"/>
    <col min="10763" max="10763" width="4.7109375" style="12" customWidth="1"/>
    <col min="10764" max="11008" width="9.140625" style="12"/>
    <col min="11009" max="11009" width="2.28515625" style="12" customWidth="1"/>
    <col min="11010" max="11010" width="15.28515625" style="12" customWidth="1"/>
    <col min="11011" max="11012" width="13.7109375" style="12" customWidth="1"/>
    <col min="11013" max="11013" width="9.140625" style="12"/>
    <col min="11014" max="11014" width="3" style="12" customWidth="1"/>
    <col min="11015" max="11015" width="21.85546875" style="12" customWidth="1"/>
    <col min="11016" max="11016" width="9.140625" style="12"/>
    <col min="11017" max="11017" width="4.42578125" style="12" customWidth="1"/>
    <col min="11018" max="11018" width="9.140625" style="12"/>
    <col min="11019" max="11019" width="4.7109375" style="12" customWidth="1"/>
    <col min="11020" max="11264" width="9.140625" style="12"/>
    <col min="11265" max="11265" width="2.28515625" style="12" customWidth="1"/>
    <col min="11266" max="11266" width="15.28515625" style="12" customWidth="1"/>
    <col min="11267" max="11268" width="13.7109375" style="12" customWidth="1"/>
    <col min="11269" max="11269" width="9.140625" style="12"/>
    <col min="11270" max="11270" width="3" style="12" customWidth="1"/>
    <col min="11271" max="11271" width="21.85546875" style="12" customWidth="1"/>
    <col min="11272" max="11272" width="9.140625" style="12"/>
    <col min="11273" max="11273" width="4.42578125" style="12" customWidth="1"/>
    <col min="11274" max="11274" width="9.140625" style="12"/>
    <col min="11275" max="11275" width="4.7109375" style="12" customWidth="1"/>
    <col min="11276" max="11520" width="9.140625" style="12"/>
    <col min="11521" max="11521" width="2.28515625" style="12" customWidth="1"/>
    <col min="11522" max="11522" width="15.28515625" style="12" customWidth="1"/>
    <col min="11523" max="11524" width="13.7109375" style="12" customWidth="1"/>
    <col min="11525" max="11525" width="9.140625" style="12"/>
    <col min="11526" max="11526" width="3" style="12" customWidth="1"/>
    <col min="11527" max="11527" width="21.85546875" style="12" customWidth="1"/>
    <col min="11528" max="11528" width="9.140625" style="12"/>
    <col min="11529" max="11529" width="4.42578125" style="12" customWidth="1"/>
    <col min="11530" max="11530" width="9.140625" style="12"/>
    <col min="11531" max="11531" width="4.7109375" style="12" customWidth="1"/>
    <col min="11532" max="11776" width="9.140625" style="12"/>
    <col min="11777" max="11777" width="2.28515625" style="12" customWidth="1"/>
    <col min="11778" max="11778" width="15.28515625" style="12" customWidth="1"/>
    <col min="11779" max="11780" width="13.7109375" style="12" customWidth="1"/>
    <col min="11781" max="11781" width="9.140625" style="12"/>
    <col min="11782" max="11782" width="3" style="12" customWidth="1"/>
    <col min="11783" max="11783" width="21.85546875" style="12" customWidth="1"/>
    <col min="11784" max="11784" width="9.140625" style="12"/>
    <col min="11785" max="11785" width="4.42578125" style="12" customWidth="1"/>
    <col min="11786" max="11786" width="9.140625" style="12"/>
    <col min="11787" max="11787" width="4.7109375" style="12" customWidth="1"/>
    <col min="11788" max="12032" width="9.140625" style="12"/>
    <col min="12033" max="12033" width="2.28515625" style="12" customWidth="1"/>
    <col min="12034" max="12034" width="15.28515625" style="12" customWidth="1"/>
    <col min="12035" max="12036" width="13.7109375" style="12" customWidth="1"/>
    <col min="12037" max="12037" width="9.140625" style="12"/>
    <col min="12038" max="12038" width="3" style="12" customWidth="1"/>
    <col min="12039" max="12039" width="21.85546875" style="12" customWidth="1"/>
    <col min="12040" max="12040" width="9.140625" style="12"/>
    <col min="12041" max="12041" width="4.42578125" style="12" customWidth="1"/>
    <col min="12042" max="12042" width="9.140625" style="12"/>
    <col min="12043" max="12043" width="4.7109375" style="12" customWidth="1"/>
    <col min="12044" max="12288" width="9.140625" style="12"/>
    <col min="12289" max="12289" width="2.28515625" style="12" customWidth="1"/>
    <col min="12290" max="12290" width="15.28515625" style="12" customWidth="1"/>
    <col min="12291" max="12292" width="13.7109375" style="12" customWidth="1"/>
    <col min="12293" max="12293" width="9.140625" style="12"/>
    <col min="12294" max="12294" width="3" style="12" customWidth="1"/>
    <col min="12295" max="12295" width="21.85546875" style="12" customWidth="1"/>
    <col min="12296" max="12296" width="9.140625" style="12"/>
    <col min="12297" max="12297" width="4.42578125" style="12" customWidth="1"/>
    <col min="12298" max="12298" width="9.140625" style="12"/>
    <col min="12299" max="12299" width="4.7109375" style="12" customWidth="1"/>
    <col min="12300" max="12544" width="9.140625" style="12"/>
    <col min="12545" max="12545" width="2.28515625" style="12" customWidth="1"/>
    <col min="12546" max="12546" width="15.28515625" style="12" customWidth="1"/>
    <col min="12547" max="12548" width="13.7109375" style="12" customWidth="1"/>
    <col min="12549" max="12549" width="9.140625" style="12"/>
    <col min="12550" max="12550" width="3" style="12" customWidth="1"/>
    <col min="12551" max="12551" width="21.85546875" style="12" customWidth="1"/>
    <col min="12552" max="12552" width="9.140625" style="12"/>
    <col min="12553" max="12553" width="4.42578125" style="12" customWidth="1"/>
    <col min="12554" max="12554" width="9.140625" style="12"/>
    <col min="12555" max="12555" width="4.7109375" style="12" customWidth="1"/>
    <col min="12556" max="12800" width="9.140625" style="12"/>
    <col min="12801" max="12801" width="2.28515625" style="12" customWidth="1"/>
    <col min="12802" max="12802" width="15.28515625" style="12" customWidth="1"/>
    <col min="12803" max="12804" width="13.7109375" style="12" customWidth="1"/>
    <col min="12805" max="12805" width="9.140625" style="12"/>
    <col min="12806" max="12806" width="3" style="12" customWidth="1"/>
    <col min="12807" max="12807" width="21.85546875" style="12" customWidth="1"/>
    <col min="12808" max="12808" width="9.140625" style="12"/>
    <col min="12809" max="12809" width="4.42578125" style="12" customWidth="1"/>
    <col min="12810" max="12810" width="9.140625" style="12"/>
    <col min="12811" max="12811" width="4.7109375" style="12" customWidth="1"/>
    <col min="12812" max="13056" width="9.140625" style="12"/>
    <col min="13057" max="13057" width="2.28515625" style="12" customWidth="1"/>
    <col min="13058" max="13058" width="15.28515625" style="12" customWidth="1"/>
    <col min="13059" max="13060" width="13.7109375" style="12" customWidth="1"/>
    <col min="13061" max="13061" width="9.140625" style="12"/>
    <col min="13062" max="13062" width="3" style="12" customWidth="1"/>
    <col min="13063" max="13063" width="21.85546875" style="12" customWidth="1"/>
    <col min="13064" max="13064" width="9.140625" style="12"/>
    <col min="13065" max="13065" width="4.42578125" style="12" customWidth="1"/>
    <col min="13066" max="13066" width="9.140625" style="12"/>
    <col min="13067" max="13067" width="4.7109375" style="12" customWidth="1"/>
    <col min="13068" max="13312" width="9.140625" style="12"/>
    <col min="13313" max="13313" width="2.28515625" style="12" customWidth="1"/>
    <col min="13314" max="13314" width="15.28515625" style="12" customWidth="1"/>
    <col min="13315" max="13316" width="13.7109375" style="12" customWidth="1"/>
    <col min="13317" max="13317" width="9.140625" style="12"/>
    <col min="13318" max="13318" width="3" style="12" customWidth="1"/>
    <col min="13319" max="13319" width="21.85546875" style="12" customWidth="1"/>
    <col min="13320" max="13320" width="9.140625" style="12"/>
    <col min="13321" max="13321" width="4.42578125" style="12" customWidth="1"/>
    <col min="13322" max="13322" width="9.140625" style="12"/>
    <col min="13323" max="13323" width="4.7109375" style="12" customWidth="1"/>
    <col min="13324" max="13568" width="9.140625" style="12"/>
    <col min="13569" max="13569" width="2.28515625" style="12" customWidth="1"/>
    <col min="13570" max="13570" width="15.28515625" style="12" customWidth="1"/>
    <col min="13571" max="13572" width="13.7109375" style="12" customWidth="1"/>
    <col min="13573" max="13573" width="9.140625" style="12"/>
    <col min="13574" max="13574" width="3" style="12" customWidth="1"/>
    <col min="13575" max="13575" width="21.85546875" style="12" customWidth="1"/>
    <col min="13576" max="13576" width="9.140625" style="12"/>
    <col min="13577" max="13577" width="4.42578125" style="12" customWidth="1"/>
    <col min="13578" max="13578" width="9.140625" style="12"/>
    <col min="13579" max="13579" width="4.7109375" style="12" customWidth="1"/>
    <col min="13580" max="13824" width="9.140625" style="12"/>
    <col min="13825" max="13825" width="2.28515625" style="12" customWidth="1"/>
    <col min="13826" max="13826" width="15.28515625" style="12" customWidth="1"/>
    <col min="13827" max="13828" width="13.7109375" style="12" customWidth="1"/>
    <col min="13829" max="13829" width="9.140625" style="12"/>
    <col min="13830" max="13830" width="3" style="12" customWidth="1"/>
    <col min="13831" max="13831" width="21.85546875" style="12" customWidth="1"/>
    <col min="13832" max="13832" width="9.140625" style="12"/>
    <col min="13833" max="13833" width="4.42578125" style="12" customWidth="1"/>
    <col min="13834" max="13834" width="9.140625" style="12"/>
    <col min="13835" max="13835" width="4.7109375" style="12" customWidth="1"/>
    <col min="13836" max="14080" width="9.140625" style="12"/>
    <col min="14081" max="14081" width="2.28515625" style="12" customWidth="1"/>
    <col min="14082" max="14082" width="15.28515625" style="12" customWidth="1"/>
    <col min="14083" max="14084" width="13.7109375" style="12" customWidth="1"/>
    <col min="14085" max="14085" width="9.140625" style="12"/>
    <col min="14086" max="14086" width="3" style="12" customWidth="1"/>
    <col min="14087" max="14087" width="21.85546875" style="12" customWidth="1"/>
    <col min="14088" max="14088" width="9.140625" style="12"/>
    <col min="14089" max="14089" width="4.42578125" style="12" customWidth="1"/>
    <col min="14090" max="14090" width="9.140625" style="12"/>
    <col min="14091" max="14091" width="4.7109375" style="12" customWidth="1"/>
    <col min="14092" max="14336" width="9.140625" style="12"/>
    <col min="14337" max="14337" width="2.28515625" style="12" customWidth="1"/>
    <col min="14338" max="14338" width="15.28515625" style="12" customWidth="1"/>
    <col min="14339" max="14340" width="13.7109375" style="12" customWidth="1"/>
    <col min="14341" max="14341" width="9.140625" style="12"/>
    <col min="14342" max="14342" width="3" style="12" customWidth="1"/>
    <col min="14343" max="14343" width="21.85546875" style="12" customWidth="1"/>
    <col min="14344" max="14344" width="9.140625" style="12"/>
    <col min="14345" max="14345" width="4.42578125" style="12" customWidth="1"/>
    <col min="14346" max="14346" width="9.140625" style="12"/>
    <col min="14347" max="14347" width="4.7109375" style="12" customWidth="1"/>
    <col min="14348" max="14592" width="9.140625" style="12"/>
    <col min="14593" max="14593" width="2.28515625" style="12" customWidth="1"/>
    <col min="14594" max="14594" width="15.28515625" style="12" customWidth="1"/>
    <col min="14595" max="14596" width="13.7109375" style="12" customWidth="1"/>
    <col min="14597" max="14597" width="9.140625" style="12"/>
    <col min="14598" max="14598" width="3" style="12" customWidth="1"/>
    <col min="14599" max="14599" width="21.85546875" style="12" customWidth="1"/>
    <col min="14600" max="14600" width="9.140625" style="12"/>
    <col min="14601" max="14601" width="4.42578125" style="12" customWidth="1"/>
    <col min="14602" max="14602" width="9.140625" style="12"/>
    <col min="14603" max="14603" width="4.7109375" style="12" customWidth="1"/>
    <col min="14604" max="14848" width="9.140625" style="12"/>
    <col min="14849" max="14849" width="2.28515625" style="12" customWidth="1"/>
    <col min="14850" max="14850" width="15.28515625" style="12" customWidth="1"/>
    <col min="14851" max="14852" width="13.7109375" style="12" customWidth="1"/>
    <col min="14853" max="14853" width="9.140625" style="12"/>
    <col min="14854" max="14854" width="3" style="12" customWidth="1"/>
    <col min="14855" max="14855" width="21.85546875" style="12" customWidth="1"/>
    <col min="14856" max="14856" width="9.140625" style="12"/>
    <col min="14857" max="14857" width="4.42578125" style="12" customWidth="1"/>
    <col min="14858" max="14858" width="9.140625" style="12"/>
    <col min="14859" max="14859" width="4.7109375" style="12" customWidth="1"/>
    <col min="14860" max="15104" width="9.140625" style="12"/>
    <col min="15105" max="15105" width="2.28515625" style="12" customWidth="1"/>
    <col min="15106" max="15106" width="15.28515625" style="12" customWidth="1"/>
    <col min="15107" max="15108" width="13.7109375" style="12" customWidth="1"/>
    <col min="15109" max="15109" width="9.140625" style="12"/>
    <col min="15110" max="15110" width="3" style="12" customWidth="1"/>
    <col min="15111" max="15111" width="21.85546875" style="12" customWidth="1"/>
    <col min="15112" max="15112" width="9.140625" style="12"/>
    <col min="15113" max="15113" width="4.42578125" style="12" customWidth="1"/>
    <col min="15114" max="15114" width="9.140625" style="12"/>
    <col min="15115" max="15115" width="4.7109375" style="12" customWidth="1"/>
    <col min="15116" max="15360" width="9.140625" style="12"/>
    <col min="15361" max="15361" width="2.28515625" style="12" customWidth="1"/>
    <col min="15362" max="15362" width="15.28515625" style="12" customWidth="1"/>
    <col min="15363" max="15364" width="13.7109375" style="12" customWidth="1"/>
    <col min="15365" max="15365" width="9.140625" style="12"/>
    <col min="15366" max="15366" width="3" style="12" customWidth="1"/>
    <col min="15367" max="15367" width="21.85546875" style="12" customWidth="1"/>
    <col min="15368" max="15368" width="9.140625" style="12"/>
    <col min="15369" max="15369" width="4.42578125" style="12" customWidth="1"/>
    <col min="15370" max="15370" width="9.140625" style="12"/>
    <col min="15371" max="15371" width="4.7109375" style="12" customWidth="1"/>
    <col min="15372" max="15616" width="9.140625" style="12"/>
    <col min="15617" max="15617" width="2.28515625" style="12" customWidth="1"/>
    <col min="15618" max="15618" width="15.28515625" style="12" customWidth="1"/>
    <col min="15619" max="15620" width="13.7109375" style="12" customWidth="1"/>
    <col min="15621" max="15621" width="9.140625" style="12"/>
    <col min="15622" max="15622" width="3" style="12" customWidth="1"/>
    <col min="15623" max="15623" width="21.85546875" style="12" customWidth="1"/>
    <col min="15624" max="15624" width="9.140625" style="12"/>
    <col min="15625" max="15625" width="4.42578125" style="12" customWidth="1"/>
    <col min="15626" max="15626" width="9.140625" style="12"/>
    <col min="15627" max="15627" width="4.7109375" style="12" customWidth="1"/>
    <col min="15628" max="15872" width="9.140625" style="12"/>
    <col min="15873" max="15873" width="2.28515625" style="12" customWidth="1"/>
    <col min="15874" max="15874" width="15.28515625" style="12" customWidth="1"/>
    <col min="15875" max="15876" width="13.7109375" style="12" customWidth="1"/>
    <col min="15877" max="15877" width="9.140625" style="12"/>
    <col min="15878" max="15878" width="3" style="12" customWidth="1"/>
    <col min="15879" max="15879" width="21.85546875" style="12" customWidth="1"/>
    <col min="15880" max="15880" width="9.140625" style="12"/>
    <col min="15881" max="15881" width="4.42578125" style="12" customWidth="1"/>
    <col min="15882" max="15882" width="9.140625" style="12"/>
    <col min="15883" max="15883" width="4.7109375" style="12" customWidth="1"/>
    <col min="15884" max="16128" width="9.140625" style="12"/>
    <col min="16129" max="16129" width="2.28515625" style="12" customWidth="1"/>
    <col min="16130" max="16130" width="15.28515625" style="12" customWidth="1"/>
    <col min="16131" max="16132" width="13.7109375" style="12" customWidth="1"/>
    <col min="16133" max="16133" width="9.140625" style="12"/>
    <col min="16134" max="16134" width="3" style="12" customWidth="1"/>
    <col min="16135" max="16135" width="21.85546875" style="12" customWidth="1"/>
    <col min="16136" max="16136" width="9.140625" style="12"/>
    <col min="16137" max="16137" width="4.42578125" style="12" customWidth="1"/>
    <col min="16138" max="16138" width="9.140625" style="12"/>
    <col min="16139" max="16139" width="4.7109375" style="12" customWidth="1"/>
    <col min="16140" max="16384" width="9.140625" style="12"/>
  </cols>
  <sheetData>
    <row r="3" spans="2:11" ht="36">
      <c r="C3" s="13" t="s">
        <v>105</v>
      </c>
      <c r="D3" s="14"/>
      <c r="E3" s="14"/>
      <c r="F3" s="14"/>
      <c r="G3" s="14"/>
      <c r="H3" s="34">
        <v>43439</v>
      </c>
      <c r="I3" s="34"/>
      <c r="J3" s="34"/>
      <c r="K3" s="34"/>
    </row>
    <row r="4" spans="2:11" ht="28.5">
      <c r="C4" s="15" t="s">
        <v>106</v>
      </c>
      <c r="D4" s="14"/>
      <c r="E4" s="14"/>
      <c r="F4" s="14"/>
      <c r="G4" s="14"/>
      <c r="H4" s="34"/>
      <c r="I4" s="34"/>
      <c r="J4" s="34"/>
      <c r="K4" s="34"/>
    </row>
    <row r="6" spans="2:11" s="16" customFormat="1"/>
    <row r="7" spans="2:11" s="16" customFormat="1" ht="15" customHeight="1">
      <c r="B7" s="35" t="s">
        <v>91</v>
      </c>
      <c r="C7" s="35"/>
      <c r="D7" s="35"/>
      <c r="E7" s="35"/>
      <c r="F7" s="35"/>
      <c r="G7" s="35"/>
      <c r="H7" s="35"/>
      <c r="I7" s="35"/>
      <c r="J7" s="35"/>
      <c r="K7" s="35"/>
    </row>
    <row r="8" spans="2:11" s="16" customFormat="1">
      <c r="B8" s="35"/>
      <c r="C8" s="35"/>
      <c r="D8" s="35"/>
      <c r="E8" s="35"/>
      <c r="F8" s="35"/>
      <c r="G8" s="35"/>
      <c r="H8" s="35"/>
      <c r="I8" s="35"/>
      <c r="J8" s="35"/>
      <c r="K8" s="35"/>
    </row>
    <row r="9" spans="2:11" s="16" customFormat="1"/>
    <row r="10" spans="2:11" s="16" customFormat="1">
      <c r="B10" s="17"/>
      <c r="C10" s="18"/>
    </row>
    <row r="11" spans="2:11" s="16" customFormat="1" ht="15.75">
      <c r="B11" s="19" t="s">
        <v>92</v>
      </c>
    </row>
    <row r="12" spans="2:11" s="16" customFormat="1"/>
    <row r="13" spans="2:11" s="16" customFormat="1">
      <c r="B13" s="20" t="s">
        <v>93</v>
      </c>
      <c r="C13" s="21" t="s">
        <v>107</v>
      </c>
    </row>
    <row r="14" spans="2:11" s="16" customFormat="1">
      <c r="B14" s="20" t="s">
        <v>94</v>
      </c>
      <c r="C14" s="21" t="s">
        <v>111</v>
      </c>
    </row>
    <row r="15" spans="2:11" s="16" customFormat="1" ht="15" customHeight="1">
      <c r="B15" s="20" t="s">
        <v>95</v>
      </c>
      <c r="C15" s="21" t="s">
        <v>108</v>
      </c>
    </row>
    <row r="16" spans="2:11" s="16" customFormat="1">
      <c r="B16" s="22"/>
      <c r="C16" s="23"/>
    </row>
    <row r="17" spans="2:11" s="16" customFormat="1">
      <c r="B17" s="36" t="s">
        <v>96</v>
      </c>
      <c r="C17" s="36"/>
      <c r="D17" s="36"/>
      <c r="E17" s="36"/>
      <c r="F17" s="36"/>
      <c r="G17" s="36"/>
      <c r="H17" s="36"/>
      <c r="I17" s="36"/>
    </row>
    <row r="18" spans="2:11" s="16" customFormat="1">
      <c r="B18" s="36"/>
      <c r="C18" s="36"/>
      <c r="D18" s="36"/>
      <c r="E18" s="36"/>
      <c r="F18" s="36"/>
      <c r="G18" s="36"/>
      <c r="H18" s="36"/>
      <c r="I18" s="36"/>
    </row>
    <row r="19" spans="2:11" s="16" customFormat="1">
      <c r="B19" s="36"/>
      <c r="C19" s="36"/>
      <c r="D19" s="36"/>
      <c r="E19" s="36"/>
      <c r="F19" s="36"/>
      <c r="G19" s="36"/>
      <c r="H19" s="36"/>
      <c r="I19" s="36"/>
    </row>
    <row r="20" spans="2:11" s="16" customFormat="1"/>
    <row r="21" spans="2:11" s="16" customFormat="1"/>
    <row r="22" spans="2:11" s="16" customFormat="1"/>
    <row r="23" spans="2:11" s="16" customFormat="1"/>
    <row r="24" spans="2:11" s="16" customFormat="1" ht="15" customHeight="1">
      <c r="B24" s="37" t="s">
        <v>97</v>
      </c>
      <c r="C24" s="37"/>
      <c r="D24" s="37"/>
      <c r="E24" s="37"/>
      <c r="F24" s="37"/>
      <c r="G24" s="24" t="s">
        <v>98</v>
      </c>
      <c r="H24" s="25"/>
      <c r="I24" s="25"/>
      <c r="J24" s="25"/>
      <c r="K24" s="25"/>
    </row>
    <row r="25" spans="2:11" s="16" customFormat="1" ht="8.25" customHeight="1" thickBot="1">
      <c r="B25" s="25"/>
      <c r="C25" s="25"/>
      <c r="D25" s="25"/>
      <c r="E25" s="25"/>
      <c r="F25" s="25"/>
      <c r="G25" s="25"/>
      <c r="H25" s="25"/>
      <c r="I25" s="25"/>
      <c r="J25" s="25"/>
      <c r="K25" s="25"/>
    </row>
    <row r="26" spans="2:11" s="26" customFormat="1"/>
  </sheetData>
  <mergeCells count="4">
    <mergeCell ref="H3:K4"/>
    <mergeCell ref="B7:K8"/>
    <mergeCell ref="B17:I19"/>
    <mergeCell ref="B24:F24"/>
  </mergeCells>
  <hyperlinks>
    <hyperlink ref="G24" r:id="rId1" xr:uid="{1AFE2ABA-25F5-4B7A-B3A3-7DDAE417B673}"/>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245C7-D954-4688-A5F3-010ADA5A73E0}">
  <dimension ref="B1:C19"/>
  <sheetViews>
    <sheetView showGridLines="0" workbookViewId="0">
      <selection activeCell="H19" sqref="H19"/>
    </sheetView>
  </sheetViews>
  <sheetFormatPr defaultRowHeight="15"/>
  <cols>
    <col min="2" max="2" width="12.7109375" customWidth="1"/>
  </cols>
  <sheetData>
    <row r="1" spans="2:3" s="5" customFormat="1" ht="15.95" customHeight="1"/>
    <row r="2" spans="2:3" s="5" customFormat="1" ht="15.95" customHeight="1"/>
    <row r="3" spans="2:3" s="5" customFormat="1" ht="35.1" customHeight="1">
      <c r="C3" s="6"/>
    </row>
    <row r="4" spans="2:3" s="5" customFormat="1" ht="15.95" customHeight="1"/>
    <row r="5" spans="2:3" s="5" customFormat="1" ht="15.95" customHeight="1"/>
    <row r="8" spans="2:3">
      <c r="B8" s="7" t="s">
        <v>75</v>
      </c>
    </row>
    <row r="10" spans="2:3">
      <c r="B10" s="9" t="s">
        <v>77</v>
      </c>
      <c r="C10" s="10" t="s">
        <v>78</v>
      </c>
    </row>
    <row r="11" spans="2:3">
      <c r="B11" s="9" t="s">
        <v>79</v>
      </c>
      <c r="C11" s="10" t="s">
        <v>80</v>
      </c>
    </row>
    <row r="12" spans="2:3">
      <c r="B12" s="9" t="s">
        <v>81</v>
      </c>
      <c r="C12" s="10" t="s">
        <v>82</v>
      </c>
    </row>
    <row r="13" spans="2:3">
      <c r="B13" s="9" t="s">
        <v>83</v>
      </c>
      <c r="C13" s="10" t="s">
        <v>84</v>
      </c>
    </row>
    <row r="14" spans="2:3">
      <c r="B14" s="9" t="s">
        <v>85</v>
      </c>
      <c r="C14" s="10" t="s">
        <v>86</v>
      </c>
    </row>
    <row r="15" spans="2:3" s="28" customFormat="1">
      <c r="B15" s="9" t="s">
        <v>109</v>
      </c>
      <c r="C15" s="10" t="s">
        <v>100</v>
      </c>
    </row>
    <row r="16" spans="2:3">
      <c r="B16" s="9" t="s">
        <v>87</v>
      </c>
      <c r="C16" s="29" t="s">
        <v>101</v>
      </c>
    </row>
    <row r="17" spans="2:3">
      <c r="B17" s="9" t="s">
        <v>88</v>
      </c>
      <c r="C17" s="29" t="s">
        <v>102</v>
      </c>
    </row>
    <row r="18" spans="2:3">
      <c r="B18" s="9" t="s">
        <v>89</v>
      </c>
      <c r="C18" s="29" t="s">
        <v>103</v>
      </c>
    </row>
    <row r="19" spans="2:3">
      <c r="B19" s="9" t="s">
        <v>90</v>
      </c>
      <c r="C19" s="29" t="s">
        <v>104</v>
      </c>
    </row>
  </sheetData>
  <hyperlinks>
    <hyperlink ref="B10" location="'AD_1'!A1" display="AD_1" xr:uid="{DD1FCC45-95EB-4371-821E-1CCEA85B0E52}"/>
    <hyperlink ref="B11" location="'AD_4'!A1" display="AD_4" xr:uid="{BF88AADA-61D6-44F5-BE28-A368DC6A47DB}"/>
    <hyperlink ref="B12" location="'AD_5'!A1" display="AD_5" xr:uid="{54DC5911-07D6-45AB-9841-AAE87D57FCF3}"/>
    <hyperlink ref="B13" location="'AD_6'!A1" display="AD_6" xr:uid="{7A091E00-C497-4A76-A020-3AA5A5EA6686}"/>
    <hyperlink ref="B14" location="'AD_7'!A1" display="AD_7" xr:uid="{4F2BAB1F-92C6-45F9-8330-3B9CBF30EA99}"/>
    <hyperlink ref="B16" location="'AD_8'!A1" display="AD_8" xr:uid="{CBE7836F-41B9-4122-9438-8BF8CAA4AE3F}"/>
    <hyperlink ref="B17" location="'AD_8 (2)'!A1" display="AD_8 (2)" xr:uid="{8742FBF7-0FF3-4096-A205-0866E5E3A66F}"/>
    <hyperlink ref="B18" location="'AD_8 (3)'!A1" display="AD_8 (3)" xr:uid="{5A080344-3C7F-4C5B-B684-F76C8038C6C5}"/>
    <hyperlink ref="B19" location="'AD_8 (4)'!A1" display="AD_8 (4)" xr:uid="{25746CC8-B15F-4BCA-AFB5-1F1E3A28EDC9}"/>
    <hyperlink ref="B15" location="'AD_8 Summary'!A1" display="AD_8 Summary" xr:uid="{24DDD857-AD34-4680-B1ED-2C10829379A0}"/>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2"/>
  <sheetViews>
    <sheetView showGridLines="0" workbookViewId="0">
      <pane xSplit="1" ySplit="3" topLeftCell="B4" activePane="bottomRight" state="frozen"/>
      <selection activeCell="G25" sqref="G25"/>
      <selection pane="topRight" activeCell="G25" sqref="G25"/>
      <selection pane="bottomLeft" activeCell="G25" sqref="G25"/>
      <selection pane="bottomRight" activeCell="C12" sqref="C12"/>
    </sheetView>
  </sheetViews>
  <sheetFormatPr defaultColWidth="9.140625" defaultRowHeight="15"/>
  <cols>
    <col min="1" max="1" width="45.7109375" customWidth="1"/>
    <col min="2" max="33" width="14.7109375" customWidth="1"/>
  </cols>
  <sheetData>
    <row r="1" spans="1:33" ht="35.1" customHeight="1">
      <c r="A1" s="39" t="s">
        <v>39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ht="15" customHeight="1">
      <c r="A2" s="40"/>
      <c r="B2" s="1"/>
      <c r="C2" s="41"/>
      <c r="D2" s="41"/>
      <c r="E2" s="41"/>
      <c r="F2" s="41"/>
      <c r="G2" s="41"/>
      <c r="H2" s="41" t="s">
        <v>110</v>
      </c>
      <c r="I2" s="41"/>
      <c r="J2" s="41" t="s">
        <v>0</v>
      </c>
      <c r="K2" s="41"/>
      <c r="L2" s="41" t="s">
        <v>1</v>
      </c>
      <c r="M2" s="41"/>
      <c r="N2" s="41"/>
      <c r="O2" s="41" t="s">
        <v>2</v>
      </c>
      <c r="P2" s="41"/>
      <c r="Q2" s="41"/>
      <c r="R2" s="41"/>
      <c r="S2" s="41"/>
      <c r="T2" s="41"/>
      <c r="U2" s="41"/>
      <c r="V2" s="41"/>
      <c r="W2" s="41"/>
      <c r="X2" s="41"/>
      <c r="Y2" s="41"/>
      <c r="Z2" s="41"/>
      <c r="AA2" s="41" t="s">
        <v>3</v>
      </c>
      <c r="AB2" s="41"/>
      <c r="AC2" s="41"/>
      <c r="AD2" s="41"/>
      <c r="AE2" s="41"/>
      <c r="AF2" s="41"/>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2007</v>
      </c>
      <c r="C4" s="31">
        <v>202</v>
      </c>
      <c r="D4" s="3">
        <v>545</v>
      </c>
      <c r="E4" s="3">
        <v>470</v>
      </c>
      <c r="F4" s="3">
        <v>221</v>
      </c>
      <c r="G4" s="3">
        <v>56</v>
      </c>
      <c r="H4" s="3">
        <v>890</v>
      </c>
      <c r="I4" s="3">
        <v>960</v>
      </c>
      <c r="J4" s="3">
        <v>980</v>
      </c>
      <c r="K4" s="3">
        <v>1027</v>
      </c>
      <c r="L4" s="3">
        <v>567</v>
      </c>
      <c r="M4" s="3">
        <v>678</v>
      </c>
      <c r="N4" s="3">
        <v>762</v>
      </c>
      <c r="O4" s="3">
        <v>82</v>
      </c>
      <c r="P4" s="3">
        <v>220</v>
      </c>
      <c r="Q4" s="3">
        <v>165</v>
      </c>
      <c r="R4" s="3">
        <v>146</v>
      </c>
      <c r="S4" s="3">
        <v>176</v>
      </c>
      <c r="T4" s="3">
        <v>187</v>
      </c>
      <c r="U4" s="3">
        <v>263</v>
      </c>
      <c r="V4" s="3">
        <v>275</v>
      </c>
      <c r="W4" s="3">
        <v>172</v>
      </c>
      <c r="X4" s="3">
        <v>96</v>
      </c>
      <c r="Y4" s="3">
        <v>169</v>
      </c>
      <c r="Z4" s="3">
        <v>56</v>
      </c>
      <c r="AA4" s="3">
        <v>914</v>
      </c>
      <c r="AB4" s="3">
        <v>332</v>
      </c>
      <c r="AC4" s="3">
        <v>51</v>
      </c>
      <c r="AD4" s="3">
        <v>492</v>
      </c>
      <c r="AE4" s="3">
        <v>218</v>
      </c>
      <c r="AF4" s="3">
        <v>1247</v>
      </c>
      <c r="AG4" s="3">
        <v>760</v>
      </c>
    </row>
    <row r="5" spans="1:33">
      <c r="A5" s="38" t="s">
        <v>40</v>
      </c>
      <c r="B5" s="8">
        <v>2.1889306506256999E-2</v>
      </c>
      <c r="C5" s="32">
        <v>5.3748001408950002E-2</v>
      </c>
      <c r="D5" s="8">
        <v>2.75397496778799E-2</v>
      </c>
      <c r="E5" s="8">
        <v>1.51338822357132E-2</v>
      </c>
      <c r="F5" s="8">
        <v>1.6442970916177E-2</v>
      </c>
      <c r="G5" s="8">
        <v>0</v>
      </c>
      <c r="H5" s="8">
        <v>2.37902022716995E-2</v>
      </c>
      <c r="I5" s="8">
        <v>2.1175887961661002E-2</v>
      </c>
      <c r="J5" s="8">
        <v>3.5422526048499402E-2</v>
      </c>
      <c r="K5" s="8">
        <v>8.9801489353183907E-3</v>
      </c>
      <c r="L5" s="8">
        <v>4.6662730931817095E-2</v>
      </c>
      <c r="M5" s="8">
        <v>1.10234618410581E-2</v>
      </c>
      <c r="N5" s="8">
        <v>1.3106492094914901E-2</v>
      </c>
      <c r="O5" s="8">
        <v>7.9362061236806399E-3</v>
      </c>
      <c r="P5" s="8">
        <v>2.4724754472345102E-2</v>
      </c>
      <c r="Q5" s="8">
        <v>1.27325769384575E-2</v>
      </c>
      <c r="R5" s="8">
        <v>1.29056327676674E-2</v>
      </c>
      <c r="S5" s="8">
        <v>6.2582456425139293E-2</v>
      </c>
      <c r="T5" s="8">
        <v>0</v>
      </c>
      <c r="U5" s="8">
        <v>3.8371165997540299E-2</v>
      </c>
      <c r="V5" s="8">
        <v>0</v>
      </c>
      <c r="W5" s="8">
        <v>3.0403518199035098E-2</v>
      </c>
      <c r="X5" s="8">
        <v>1.8434584707997401E-2</v>
      </c>
      <c r="Y5" s="8">
        <v>2.0246503120144598E-2</v>
      </c>
      <c r="Z5" s="8">
        <v>4.1258483635132098E-2</v>
      </c>
      <c r="AA5" s="8">
        <v>2.84919561282461E-2</v>
      </c>
      <c r="AB5" s="8">
        <v>1.3039260300511E-2</v>
      </c>
      <c r="AC5" s="8">
        <v>6.3945442094475599E-2</v>
      </c>
      <c r="AD5" s="8">
        <v>1.5240351800811701E-2</v>
      </c>
      <c r="AE5" s="8">
        <v>1.2936052665950999E-2</v>
      </c>
      <c r="AF5" s="8">
        <v>2.4371900656409502E-2</v>
      </c>
      <c r="AG5" s="8">
        <v>1.78197943162802E-2</v>
      </c>
    </row>
    <row r="6" spans="1:33">
      <c r="A6" s="38"/>
      <c r="B6" s="4">
        <v>44</v>
      </c>
      <c r="C6" s="33">
        <v>11</v>
      </c>
      <c r="D6" s="4">
        <v>15</v>
      </c>
      <c r="E6" s="4">
        <v>7</v>
      </c>
      <c r="F6" s="4">
        <v>4</v>
      </c>
      <c r="G6" s="4">
        <v>0</v>
      </c>
      <c r="H6" s="4">
        <v>21</v>
      </c>
      <c r="I6" s="4">
        <v>20</v>
      </c>
      <c r="J6" s="4">
        <v>35</v>
      </c>
      <c r="K6" s="4">
        <v>9</v>
      </c>
      <c r="L6" s="4">
        <v>26</v>
      </c>
      <c r="M6" s="4">
        <v>7</v>
      </c>
      <c r="N6" s="4">
        <v>10</v>
      </c>
      <c r="O6" s="4">
        <v>1</v>
      </c>
      <c r="P6" s="4">
        <v>5</v>
      </c>
      <c r="Q6" s="4">
        <v>2</v>
      </c>
      <c r="R6" s="4">
        <v>2</v>
      </c>
      <c r="S6" s="4">
        <v>11</v>
      </c>
      <c r="T6" s="4">
        <v>0</v>
      </c>
      <c r="U6" s="4">
        <v>10</v>
      </c>
      <c r="V6" s="4">
        <v>0</v>
      </c>
      <c r="W6" s="4">
        <v>5</v>
      </c>
      <c r="X6" s="4">
        <v>2</v>
      </c>
      <c r="Y6" s="4">
        <v>3</v>
      </c>
      <c r="Z6" s="4">
        <v>2</v>
      </c>
      <c r="AA6" s="4">
        <v>26</v>
      </c>
      <c r="AB6" s="4">
        <v>4</v>
      </c>
      <c r="AC6" s="4">
        <v>3</v>
      </c>
      <c r="AD6" s="4">
        <v>8</v>
      </c>
      <c r="AE6" s="4">
        <v>3</v>
      </c>
      <c r="AF6" s="4">
        <v>30</v>
      </c>
      <c r="AG6" s="4">
        <v>14</v>
      </c>
    </row>
    <row r="7" spans="1:33">
      <c r="A7" s="38" t="s">
        <v>41</v>
      </c>
      <c r="B7" s="8">
        <v>8.40637079793006E-2</v>
      </c>
      <c r="C7" s="32">
        <v>0.143944391058558</v>
      </c>
      <c r="D7" s="8">
        <v>0.12459896469175799</v>
      </c>
      <c r="E7" s="8">
        <v>3.8768256033229198E-2</v>
      </c>
      <c r="F7" s="8">
        <v>9.8854499294599996E-2</v>
      </c>
      <c r="G7" s="8">
        <v>4.6791618492765294E-2</v>
      </c>
      <c r="H7" s="8">
        <v>6.4273252454835297E-2</v>
      </c>
      <c r="I7" s="8">
        <v>0.107831768800435</v>
      </c>
      <c r="J7" s="8">
        <v>0.102003572110225</v>
      </c>
      <c r="K7" s="8">
        <v>6.6951110925476509E-2</v>
      </c>
      <c r="L7" s="8">
        <v>9.2065056987180011E-2</v>
      </c>
      <c r="M7" s="8">
        <v>6.662969471499651E-2</v>
      </c>
      <c r="N7" s="8">
        <v>9.36142795369342E-2</v>
      </c>
      <c r="O7" s="8">
        <v>8.2332117505733604E-2</v>
      </c>
      <c r="P7" s="8">
        <v>9.2236361103773798E-2</v>
      </c>
      <c r="Q7" s="8">
        <v>9.3783982140444588E-2</v>
      </c>
      <c r="R7" s="8">
        <v>0.10314567009152199</v>
      </c>
      <c r="S7" s="8">
        <v>7.32064562726496E-2</v>
      </c>
      <c r="T7" s="8">
        <v>7.8011793298176701E-2</v>
      </c>
      <c r="U7" s="8">
        <v>0.10882946763625601</v>
      </c>
      <c r="V7" s="8">
        <v>7.9013823649545498E-2</v>
      </c>
      <c r="W7" s="8">
        <v>3.8624409595913095E-2</v>
      </c>
      <c r="X7" s="8">
        <v>8.9849829498154496E-2</v>
      </c>
      <c r="Y7" s="8">
        <v>8.0753057021727012E-2</v>
      </c>
      <c r="Z7" s="8">
        <v>7.86032936075996E-2</v>
      </c>
      <c r="AA7" s="8">
        <v>8.2142194659184209E-2</v>
      </c>
      <c r="AB7" s="8">
        <v>9.543178366023479E-2</v>
      </c>
      <c r="AC7" s="8">
        <v>6.3509766218467101E-2</v>
      </c>
      <c r="AD7" s="8">
        <v>8.2991575668461104E-2</v>
      </c>
      <c r="AE7" s="8">
        <v>8.19765402705422E-2</v>
      </c>
      <c r="AF7" s="8">
        <v>8.5685514510466604E-2</v>
      </c>
      <c r="AG7" s="8">
        <v>8.1405214061574291E-2</v>
      </c>
    </row>
    <row r="8" spans="1:33">
      <c r="A8" s="38"/>
      <c r="B8" s="4">
        <v>169</v>
      </c>
      <c r="C8" s="33">
        <v>29</v>
      </c>
      <c r="D8" s="4">
        <v>68</v>
      </c>
      <c r="E8" s="4">
        <v>18</v>
      </c>
      <c r="F8" s="4">
        <v>22</v>
      </c>
      <c r="G8" s="4">
        <v>3</v>
      </c>
      <c r="H8" s="4">
        <v>57</v>
      </c>
      <c r="I8" s="4">
        <v>104</v>
      </c>
      <c r="J8" s="4">
        <v>100</v>
      </c>
      <c r="K8" s="4">
        <v>69</v>
      </c>
      <c r="L8" s="4">
        <v>52</v>
      </c>
      <c r="M8" s="4">
        <v>45</v>
      </c>
      <c r="N8" s="4">
        <v>71</v>
      </c>
      <c r="O8" s="4">
        <v>7</v>
      </c>
      <c r="P8" s="4">
        <v>20</v>
      </c>
      <c r="Q8" s="4">
        <v>16</v>
      </c>
      <c r="R8" s="4">
        <v>15</v>
      </c>
      <c r="S8" s="4">
        <v>13</v>
      </c>
      <c r="T8" s="4">
        <v>15</v>
      </c>
      <c r="U8" s="4">
        <v>29</v>
      </c>
      <c r="V8" s="4">
        <v>22</v>
      </c>
      <c r="W8" s="4">
        <v>7</v>
      </c>
      <c r="X8" s="4">
        <v>9</v>
      </c>
      <c r="Y8" s="4">
        <v>14</v>
      </c>
      <c r="Z8" s="4">
        <v>4</v>
      </c>
      <c r="AA8" s="4">
        <v>75</v>
      </c>
      <c r="AB8" s="4">
        <v>32</v>
      </c>
      <c r="AC8" s="4">
        <v>3</v>
      </c>
      <c r="AD8" s="4">
        <v>41</v>
      </c>
      <c r="AE8" s="4">
        <v>18</v>
      </c>
      <c r="AF8" s="4">
        <v>107</v>
      </c>
      <c r="AG8" s="4">
        <v>62</v>
      </c>
    </row>
    <row r="9" spans="1:33">
      <c r="A9" s="38" t="s">
        <v>42</v>
      </c>
      <c r="B9" s="8">
        <v>0.25480217520903398</v>
      </c>
      <c r="C9" s="32">
        <v>0.397360676558355</v>
      </c>
      <c r="D9" s="8">
        <v>0.26559584782671203</v>
      </c>
      <c r="E9" s="8">
        <v>0.19630271758742102</v>
      </c>
      <c r="F9" s="8">
        <v>0.26487198961401204</v>
      </c>
      <c r="G9" s="8">
        <v>0.147199687135771</v>
      </c>
      <c r="H9" s="8">
        <v>0.24964111497459002</v>
      </c>
      <c r="I9" s="8">
        <v>0.25861276461882698</v>
      </c>
      <c r="J9" s="8">
        <v>0.21360717796943302</v>
      </c>
      <c r="K9" s="8">
        <v>0.294097533482093</v>
      </c>
      <c r="L9" s="8">
        <v>0.20622993191543401</v>
      </c>
      <c r="M9" s="8">
        <v>0.25171497056430903</v>
      </c>
      <c r="N9" s="8">
        <v>0.29372084785581498</v>
      </c>
      <c r="O9" s="8">
        <v>0.17652415903784699</v>
      </c>
      <c r="P9" s="8">
        <v>0.203692160767424</v>
      </c>
      <c r="Q9" s="8">
        <v>0.20334928277455699</v>
      </c>
      <c r="R9" s="8">
        <v>0.212272319886361</v>
      </c>
      <c r="S9" s="8">
        <v>0.25604718618487399</v>
      </c>
      <c r="T9" s="8">
        <v>0.305560718554588</v>
      </c>
      <c r="U9" s="8">
        <v>0.24930224566821502</v>
      </c>
      <c r="V9" s="8">
        <v>0.26978316110010203</v>
      </c>
      <c r="W9" s="8">
        <v>0.29971848032082399</v>
      </c>
      <c r="X9" s="8">
        <v>0.310281080167565</v>
      </c>
      <c r="Y9" s="8">
        <v>0.27332912728749498</v>
      </c>
      <c r="Z9" s="8">
        <v>0.32295164151956596</v>
      </c>
      <c r="AA9" s="8">
        <v>0.24591219935678599</v>
      </c>
      <c r="AB9" s="8">
        <v>0.257610174312489</v>
      </c>
      <c r="AC9" s="8">
        <v>0.196052456308525</v>
      </c>
      <c r="AD9" s="8">
        <v>0.30575347308664702</v>
      </c>
      <c r="AE9" s="8">
        <v>0.18633768091469999</v>
      </c>
      <c r="AF9" s="8">
        <v>0.24903115712719401</v>
      </c>
      <c r="AG9" s="8">
        <v>0.26426213000316701</v>
      </c>
    </row>
    <row r="10" spans="1:33">
      <c r="A10" s="38"/>
      <c r="B10" s="4">
        <v>511</v>
      </c>
      <c r="C10" s="33">
        <v>80</v>
      </c>
      <c r="D10" s="4">
        <v>145</v>
      </c>
      <c r="E10" s="4">
        <v>92</v>
      </c>
      <c r="F10" s="4">
        <v>59</v>
      </c>
      <c r="G10" s="4">
        <v>8</v>
      </c>
      <c r="H10" s="4">
        <v>222</v>
      </c>
      <c r="I10" s="4">
        <v>248</v>
      </c>
      <c r="J10" s="4">
        <v>209</v>
      </c>
      <c r="K10" s="4">
        <v>302</v>
      </c>
      <c r="L10" s="4">
        <v>117</v>
      </c>
      <c r="M10" s="4">
        <v>171</v>
      </c>
      <c r="N10" s="4">
        <v>224</v>
      </c>
      <c r="O10" s="4">
        <v>14</v>
      </c>
      <c r="P10" s="4">
        <v>45</v>
      </c>
      <c r="Q10" s="4">
        <v>34</v>
      </c>
      <c r="R10" s="4">
        <v>31</v>
      </c>
      <c r="S10" s="4">
        <v>45</v>
      </c>
      <c r="T10" s="4">
        <v>57</v>
      </c>
      <c r="U10" s="4">
        <v>66</v>
      </c>
      <c r="V10" s="4">
        <v>74</v>
      </c>
      <c r="W10" s="4">
        <v>52</v>
      </c>
      <c r="X10" s="4">
        <v>30</v>
      </c>
      <c r="Y10" s="4">
        <v>46</v>
      </c>
      <c r="Z10" s="4">
        <v>18</v>
      </c>
      <c r="AA10" s="4">
        <v>225</v>
      </c>
      <c r="AB10" s="4">
        <v>86</v>
      </c>
      <c r="AC10" s="4">
        <v>10</v>
      </c>
      <c r="AD10" s="4">
        <v>150</v>
      </c>
      <c r="AE10" s="4">
        <v>41</v>
      </c>
      <c r="AF10" s="4">
        <v>310</v>
      </c>
      <c r="AG10" s="4">
        <v>201</v>
      </c>
    </row>
    <row r="11" spans="1:33">
      <c r="A11" s="38" t="s">
        <v>43</v>
      </c>
      <c r="B11" s="8">
        <v>0.26254714406443602</v>
      </c>
      <c r="C11" s="32">
        <v>0.224506198492298</v>
      </c>
      <c r="D11" s="8">
        <v>0.23745138545106598</v>
      </c>
      <c r="E11" s="8">
        <v>0.32648872050944805</v>
      </c>
      <c r="F11" s="8">
        <v>0.23700880057774198</v>
      </c>
      <c r="G11" s="8">
        <v>0.199070790876133</v>
      </c>
      <c r="H11" s="8">
        <v>0.301682285500327</v>
      </c>
      <c r="I11" s="8">
        <v>0.22883798801227401</v>
      </c>
      <c r="J11" s="8">
        <v>0.27097099084187098</v>
      </c>
      <c r="K11" s="8">
        <v>0.25451174900829798</v>
      </c>
      <c r="L11" s="8">
        <v>0.24523854311118601</v>
      </c>
      <c r="M11" s="8">
        <v>0.26992257640164402</v>
      </c>
      <c r="N11" s="8">
        <v>0.26887588426096104</v>
      </c>
      <c r="O11" s="8">
        <v>0.339813882672648</v>
      </c>
      <c r="P11" s="8">
        <v>0.25091901818096102</v>
      </c>
      <c r="Q11" s="8">
        <v>0.28193039859952101</v>
      </c>
      <c r="R11" s="8">
        <v>0.22736958863144699</v>
      </c>
      <c r="S11" s="8">
        <v>0.23135278561188</v>
      </c>
      <c r="T11" s="8">
        <v>0.26244596522790703</v>
      </c>
      <c r="U11" s="8">
        <v>0.31174303282612398</v>
      </c>
      <c r="V11" s="8">
        <v>0.31341432017965604</v>
      </c>
      <c r="W11" s="8">
        <v>0.217166672527706</v>
      </c>
      <c r="X11" s="8">
        <v>0.247395766247757</v>
      </c>
      <c r="Y11" s="8">
        <v>0.20927672887415</v>
      </c>
      <c r="Z11" s="8">
        <v>0.173607387496338</v>
      </c>
      <c r="AA11" s="8">
        <v>0.27652110449963296</v>
      </c>
      <c r="AB11" s="8">
        <v>0.23385285469931802</v>
      </c>
      <c r="AC11" s="8">
        <v>0.171692592166938</v>
      </c>
      <c r="AD11" s="8">
        <v>0.274095566444858</v>
      </c>
      <c r="AE11" s="8">
        <v>0.24268072806911201</v>
      </c>
      <c r="AF11" s="8">
        <v>0.26514473638734898</v>
      </c>
      <c r="AG11" s="8">
        <v>0.25828912483804101</v>
      </c>
    </row>
    <row r="12" spans="1:33">
      <c r="A12" s="38"/>
      <c r="B12" s="4">
        <v>527</v>
      </c>
      <c r="C12" s="33">
        <v>45</v>
      </c>
      <c r="D12" s="4">
        <v>129</v>
      </c>
      <c r="E12" s="4">
        <v>153</v>
      </c>
      <c r="F12" s="4">
        <v>52</v>
      </c>
      <c r="G12" s="4">
        <v>11</v>
      </c>
      <c r="H12" s="4">
        <v>269</v>
      </c>
      <c r="I12" s="4">
        <v>220</v>
      </c>
      <c r="J12" s="4">
        <v>266</v>
      </c>
      <c r="K12" s="4">
        <v>261</v>
      </c>
      <c r="L12" s="4">
        <v>139</v>
      </c>
      <c r="M12" s="4">
        <v>183</v>
      </c>
      <c r="N12" s="4">
        <v>205</v>
      </c>
      <c r="O12" s="4">
        <v>28</v>
      </c>
      <c r="P12" s="4">
        <v>55</v>
      </c>
      <c r="Q12" s="4">
        <v>47</v>
      </c>
      <c r="R12" s="4">
        <v>33</v>
      </c>
      <c r="S12" s="4">
        <v>41</v>
      </c>
      <c r="T12" s="4">
        <v>49</v>
      </c>
      <c r="U12" s="4">
        <v>82</v>
      </c>
      <c r="V12" s="4">
        <v>86</v>
      </c>
      <c r="W12" s="4">
        <v>37</v>
      </c>
      <c r="X12" s="4">
        <v>24</v>
      </c>
      <c r="Y12" s="4">
        <v>35</v>
      </c>
      <c r="Z12" s="4">
        <v>10</v>
      </c>
      <c r="AA12" s="4">
        <v>253</v>
      </c>
      <c r="AB12" s="4">
        <v>78</v>
      </c>
      <c r="AC12" s="4">
        <v>9</v>
      </c>
      <c r="AD12" s="4">
        <v>135</v>
      </c>
      <c r="AE12" s="4">
        <v>53</v>
      </c>
      <c r="AF12" s="4">
        <v>331</v>
      </c>
      <c r="AG12" s="4">
        <v>196</v>
      </c>
    </row>
    <row r="13" spans="1:33">
      <c r="A13" s="38" t="s">
        <v>44</v>
      </c>
      <c r="B13" s="8">
        <v>0.24051772811038902</v>
      </c>
      <c r="C13" s="8">
        <v>7.6105788016097506E-2</v>
      </c>
      <c r="D13" s="8">
        <v>0.25695170534445699</v>
      </c>
      <c r="E13" s="8">
        <v>0.31609205239972199</v>
      </c>
      <c r="F13" s="8">
        <v>0.24814757920012798</v>
      </c>
      <c r="G13" s="8">
        <v>0.22423381172273199</v>
      </c>
      <c r="H13" s="8">
        <v>0.25050815879281702</v>
      </c>
      <c r="I13" s="8">
        <v>0.25591465544740699</v>
      </c>
      <c r="J13" s="8">
        <v>0.29428770235512602</v>
      </c>
      <c r="K13" s="8">
        <v>0.18922726703835699</v>
      </c>
      <c r="L13" s="8">
        <v>0.19885039623422598</v>
      </c>
      <c r="M13" s="8">
        <v>0.27499631854996698</v>
      </c>
      <c r="N13" s="8">
        <v>0.24087577079661401</v>
      </c>
      <c r="O13" s="8">
        <v>0.18727813686202099</v>
      </c>
      <c r="P13" s="8">
        <v>0.259764052941788</v>
      </c>
      <c r="Q13" s="8">
        <v>0.24111216912776701</v>
      </c>
      <c r="R13" s="8">
        <v>0.28390203689913901</v>
      </c>
      <c r="S13" s="8">
        <v>0.27622956845732899</v>
      </c>
      <c r="T13" s="8">
        <v>0.218500376940932</v>
      </c>
      <c r="U13" s="8">
        <v>0.19162726193457999</v>
      </c>
      <c r="V13" s="8">
        <v>0.17070958010038201</v>
      </c>
      <c r="W13" s="8">
        <v>0.30473156685673702</v>
      </c>
      <c r="X13" s="8">
        <v>0.23196735572907598</v>
      </c>
      <c r="Y13" s="8">
        <v>0.29513581856738003</v>
      </c>
      <c r="Z13" s="8">
        <v>0.31381839642912301</v>
      </c>
      <c r="AA13" s="8">
        <v>0.24090979223672299</v>
      </c>
      <c r="AB13" s="8">
        <v>0.18484414380868</v>
      </c>
      <c r="AC13" s="8">
        <v>0.27588622929559004</v>
      </c>
      <c r="AD13" s="8">
        <v>0.251552606389426</v>
      </c>
      <c r="AE13" s="8">
        <v>0.29069209291153397</v>
      </c>
      <c r="AF13" s="8">
        <v>0.22596135966786199</v>
      </c>
      <c r="AG13" s="8">
        <v>0.264378784423205</v>
      </c>
    </row>
    <row r="14" spans="1:33">
      <c r="A14" s="38"/>
      <c r="B14" s="4">
        <v>483</v>
      </c>
      <c r="C14" s="4">
        <v>15</v>
      </c>
      <c r="D14" s="4">
        <v>140</v>
      </c>
      <c r="E14" s="4">
        <v>148</v>
      </c>
      <c r="F14" s="4">
        <v>55</v>
      </c>
      <c r="G14" s="4">
        <v>13</v>
      </c>
      <c r="H14" s="4">
        <v>223</v>
      </c>
      <c r="I14" s="4">
        <v>246</v>
      </c>
      <c r="J14" s="4">
        <v>288</v>
      </c>
      <c r="K14" s="4">
        <v>194</v>
      </c>
      <c r="L14" s="4">
        <v>113</v>
      </c>
      <c r="M14" s="4">
        <v>186</v>
      </c>
      <c r="N14" s="4">
        <v>184</v>
      </c>
      <c r="O14" s="4">
        <v>15</v>
      </c>
      <c r="P14" s="4">
        <v>57</v>
      </c>
      <c r="Q14" s="4">
        <v>40</v>
      </c>
      <c r="R14" s="4">
        <v>41</v>
      </c>
      <c r="S14" s="4">
        <v>49</v>
      </c>
      <c r="T14" s="4">
        <v>41</v>
      </c>
      <c r="U14" s="4">
        <v>50</v>
      </c>
      <c r="V14" s="4">
        <v>47</v>
      </c>
      <c r="W14" s="4">
        <v>52</v>
      </c>
      <c r="X14" s="4">
        <v>22</v>
      </c>
      <c r="Y14" s="4">
        <v>50</v>
      </c>
      <c r="Z14" s="4">
        <v>17</v>
      </c>
      <c r="AA14" s="4">
        <v>220</v>
      </c>
      <c r="AB14" s="4">
        <v>61</v>
      </c>
      <c r="AC14" s="4">
        <v>14</v>
      </c>
      <c r="AD14" s="4">
        <v>124</v>
      </c>
      <c r="AE14" s="4">
        <v>63</v>
      </c>
      <c r="AF14" s="4">
        <v>282</v>
      </c>
      <c r="AG14" s="4">
        <v>201</v>
      </c>
    </row>
    <row r="15" spans="1:33">
      <c r="A15" s="38" t="s">
        <v>45</v>
      </c>
      <c r="B15" s="8">
        <v>0.13617993813058502</v>
      </c>
      <c r="C15" s="8">
        <v>0.10433494446574301</v>
      </c>
      <c r="D15" s="8">
        <v>8.7862347008127006E-2</v>
      </c>
      <c r="E15" s="8">
        <v>0.107214371234466</v>
      </c>
      <c r="F15" s="8">
        <v>0.13467416039734201</v>
      </c>
      <c r="G15" s="8">
        <v>0.38270409177259801</v>
      </c>
      <c r="H15" s="8">
        <v>0.110104986005731</v>
      </c>
      <c r="I15" s="8">
        <v>0.12762693515939499</v>
      </c>
      <c r="J15" s="8">
        <v>8.3708030674844502E-2</v>
      </c>
      <c r="K15" s="8">
        <v>0.18623219061045698</v>
      </c>
      <c r="L15" s="8">
        <v>0.21095334082015602</v>
      </c>
      <c r="M15" s="8">
        <v>0.125712977928023</v>
      </c>
      <c r="N15" s="8">
        <v>8.9806725454760095E-2</v>
      </c>
      <c r="O15" s="8">
        <v>0.20611549779807001</v>
      </c>
      <c r="P15" s="8">
        <v>0.16866365253370802</v>
      </c>
      <c r="Q15" s="8">
        <v>0.16709159041925301</v>
      </c>
      <c r="R15" s="8">
        <v>0.16040475172386401</v>
      </c>
      <c r="S15" s="8">
        <v>0.10058154704812799</v>
      </c>
      <c r="T15" s="8">
        <v>0.135481145978396</v>
      </c>
      <c r="U15" s="8">
        <v>0.10012682593728499</v>
      </c>
      <c r="V15" s="8">
        <v>0.167079114970316</v>
      </c>
      <c r="W15" s="8">
        <v>0.10935535249978599</v>
      </c>
      <c r="X15" s="8">
        <v>0.102071383649449</v>
      </c>
      <c r="Y15" s="8">
        <v>0.121258765129104</v>
      </c>
      <c r="Z15" s="8">
        <v>6.9760797312242204E-2</v>
      </c>
      <c r="AA15" s="8">
        <v>0.12602275311942601</v>
      </c>
      <c r="AB15" s="8">
        <v>0.215221783218767</v>
      </c>
      <c r="AC15" s="8">
        <v>0.22891351391600501</v>
      </c>
      <c r="AD15" s="8">
        <v>7.0366426609797902E-2</v>
      </c>
      <c r="AE15" s="8">
        <v>0.18537690516815999</v>
      </c>
      <c r="AF15" s="8">
        <v>0.14980533165071999</v>
      </c>
      <c r="AG15" s="8">
        <v>0.113844952357732</v>
      </c>
    </row>
    <row r="16" spans="1:33">
      <c r="A16" s="38"/>
      <c r="B16" s="4">
        <v>273</v>
      </c>
      <c r="C16" s="4">
        <v>21</v>
      </c>
      <c r="D16" s="4">
        <v>48</v>
      </c>
      <c r="E16" s="4">
        <v>50</v>
      </c>
      <c r="F16" s="4">
        <v>30</v>
      </c>
      <c r="G16" s="4">
        <v>21</v>
      </c>
      <c r="H16" s="4">
        <v>98</v>
      </c>
      <c r="I16" s="4">
        <v>123</v>
      </c>
      <c r="J16" s="4">
        <v>82</v>
      </c>
      <c r="K16" s="4">
        <v>191</v>
      </c>
      <c r="L16" s="4">
        <v>120</v>
      </c>
      <c r="M16" s="4">
        <v>85</v>
      </c>
      <c r="N16" s="4">
        <v>68</v>
      </c>
      <c r="O16" s="4">
        <v>17</v>
      </c>
      <c r="P16" s="4">
        <v>37</v>
      </c>
      <c r="Q16" s="4">
        <v>28</v>
      </c>
      <c r="R16" s="4">
        <v>23</v>
      </c>
      <c r="S16" s="4">
        <v>18</v>
      </c>
      <c r="T16" s="4">
        <v>25</v>
      </c>
      <c r="U16" s="4">
        <v>26</v>
      </c>
      <c r="V16" s="4">
        <v>46</v>
      </c>
      <c r="W16" s="4">
        <v>19</v>
      </c>
      <c r="X16" s="4">
        <v>10</v>
      </c>
      <c r="Y16" s="4">
        <v>21</v>
      </c>
      <c r="Z16" s="4">
        <v>4</v>
      </c>
      <c r="AA16" s="4">
        <v>115</v>
      </c>
      <c r="AB16" s="4">
        <v>72</v>
      </c>
      <c r="AC16" s="4">
        <v>12</v>
      </c>
      <c r="AD16" s="4">
        <v>35</v>
      </c>
      <c r="AE16" s="4">
        <v>40</v>
      </c>
      <c r="AF16" s="4">
        <v>187</v>
      </c>
      <c r="AG16" s="4">
        <v>87</v>
      </c>
    </row>
    <row r="17" spans="1:33">
      <c r="A17" s="38" t="s">
        <v>46</v>
      </c>
      <c r="B17" s="8">
        <v>0.50306487217482498</v>
      </c>
      <c r="C17" s="8">
        <v>0.30061198650839499</v>
      </c>
      <c r="D17" s="8">
        <v>0.49440309079552303</v>
      </c>
      <c r="E17" s="8">
        <v>0.64258077290917004</v>
      </c>
      <c r="F17" s="8">
        <v>0.48515637977786902</v>
      </c>
      <c r="G17" s="8">
        <v>0.42330460259886599</v>
      </c>
      <c r="H17" s="8">
        <v>0.55219044429314401</v>
      </c>
      <c r="I17" s="8">
        <v>0.484752643459681</v>
      </c>
      <c r="J17" s="8">
        <v>0.56525869319699895</v>
      </c>
      <c r="K17" s="8">
        <v>0.443739016046655</v>
      </c>
      <c r="L17" s="8">
        <v>0.44408893934541199</v>
      </c>
      <c r="M17" s="8">
        <v>0.54491889495161094</v>
      </c>
      <c r="N17" s="8">
        <v>0.50975165505757403</v>
      </c>
      <c r="O17" s="8">
        <v>0.527092019534669</v>
      </c>
      <c r="P17" s="8">
        <v>0.51068307112275002</v>
      </c>
      <c r="Q17" s="8">
        <v>0.52304256772728697</v>
      </c>
      <c r="R17" s="8">
        <v>0.51127162553058592</v>
      </c>
      <c r="S17" s="8">
        <v>0.50758235406920904</v>
      </c>
      <c r="T17" s="8">
        <v>0.48094634216883897</v>
      </c>
      <c r="U17" s="8">
        <v>0.50337029476070394</v>
      </c>
      <c r="V17" s="8">
        <v>0.48412390028003699</v>
      </c>
      <c r="W17" s="8">
        <v>0.52189823938444202</v>
      </c>
      <c r="X17" s="8">
        <v>0.47936312197683301</v>
      </c>
      <c r="Y17" s="8">
        <v>0.50441254744152997</v>
      </c>
      <c r="Z17" s="8">
        <v>0.48742578392546099</v>
      </c>
      <c r="AA17" s="8">
        <v>0.517430896736357</v>
      </c>
      <c r="AB17" s="8">
        <v>0.41869699850799796</v>
      </c>
      <c r="AC17" s="8">
        <v>0.44757882146252798</v>
      </c>
      <c r="AD17" s="8">
        <v>0.525648172834284</v>
      </c>
      <c r="AE17" s="8">
        <v>0.53337282098064698</v>
      </c>
      <c r="AF17" s="8">
        <v>0.49110609605521199</v>
      </c>
      <c r="AG17" s="8">
        <v>0.52266790926124496</v>
      </c>
    </row>
    <row r="18" spans="1:33">
      <c r="A18" s="38"/>
      <c r="B18" s="4">
        <v>1010</v>
      </c>
      <c r="C18" s="4">
        <v>61</v>
      </c>
      <c r="D18" s="4">
        <v>270</v>
      </c>
      <c r="E18" s="4">
        <v>302</v>
      </c>
      <c r="F18" s="4">
        <v>107</v>
      </c>
      <c r="G18" s="4">
        <v>24</v>
      </c>
      <c r="H18" s="4">
        <v>492</v>
      </c>
      <c r="I18" s="4">
        <v>465</v>
      </c>
      <c r="J18" s="4">
        <v>554</v>
      </c>
      <c r="K18" s="4">
        <v>456</v>
      </c>
      <c r="L18" s="4">
        <v>252</v>
      </c>
      <c r="M18" s="4">
        <v>369</v>
      </c>
      <c r="N18" s="4">
        <v>388</v>
      </c>
      <c r="O18" s="4">
        <v>43</v>
      </c>
      <c r="P18" s="4">
        <v>112</v>
      </c>
      <c r="Q18" s="4">
        <v>86</v>
      </c>
      <c r="R18" s="4">
        <v>74</v>
      </c>
      <c r="S18" s="4">
        <v>90</v>
      </c>
      <c r="T18" s="4">
        <v>90</v>
      </c>
      <c r="U18" s="4">
        <v>132</v>
      </c>
      <c r="V18" s="4">
        <v>133</v>
      </c>
      <c r="W18" s="4">
        <v>90</v>
      </c>
      <c r="X18" s="4">
        <v>46</v>
      </c>
      <c r="Y18" s="4">
        <v>85</v>
      </c>
      <c r="Z18" s="4">
        <v>27</v>
      </c>
      <c r="AA18" s="4">
        <v>473</v>
      </c>
      <c r="AB18" s="4">
        <v>139</v>
      </c>
      <c r="AC18" s="4">
        <v>23</v>
      </c>
      <c r="AD18" s="4">
        <v>259</v>
      </c>
      <c r="AE18" s="4">
        <v>116</v>
      </c>
      <c r="AF18" s="4">
        <v>612</v>
      </c>
      <c r="AG18" s="4">
        <v>397</v>
      </c>
    </row>
    <row r="19" spans="1:33">
      <c r="A19" s="38" t="s">
        <v>47</v>
      </c>
      <c r="B19" s="8">
        <v>0.10595301448555799</v>
      </c>
      <c r="C19" s="8">
        <v>0.197692392467508</v>
      </c>
      <c r="D19" s="8">
        <v>0.152138714369638</v>
      </c>
      <c r="E19" s="8">
        <v>5.3902138268942405E-2</v>
      </c>
      <c r="F19" s="8">
        <v>0.11529747021077701</v>
      </c>
      <c r="G19" s="8">
        <v>4.6791618492765294E-2</v>
      </c>
      <c r="H19" s="8">
        <v>8.806345472653479E-2</v>
      </c>
      <c r="I19" s="8">
        <v>0.129007656762096</v>
      </c>
      <c r="J19" s="8">
        <v>0.137426098158724</v>
      </c>
      <c r="K19" s="8">
        <v>7.5931259860794895E-2</v>
      </c>
      <c r="L19" s="8">
        <v>0.13872778791899701</v>
      </c>
      <c r="M19" s="8">
        <v>7.7653156556054592E-2</v>
      </c>
      <c r="N19" s="8">
        <v>0.106720771631849</v>
      </c>
      <c r="O19" s="8">
        <v>9.0268323629414199E-2</v>
      </c>
      <c r="P19" s="8">
        <v>0.116961115576119</v>
      </c>
      <c r="Q19" s="8">
        <v>0.10651655907890201</v>
      </c>
      <c r="R19" s="8">
        <v>0.11605130285918999</v>
      </c>
      <c r="S19" s="8">
        <v>0.135788912697789</v>
      </c>
      <c r="T19" s="8">
        <v>7.8011793298176701E-2</v>
      </c>
      <c r="U19" s="8">
        <v>0.14720063363379698</v>
      </c>
      <c r="V19" s="8">
        <v>7.9013823649545498E-2</v>
      </c>
      <c r="W19" s="8">
        <v>6.9027927794948096E-2</v>
      </c>
      <c r="X19" s="8">
        <v>0.10828441420615199</v>
      </c>
      <c r="Y19" s="8">
        <v>0.100999560141872</v>
      </c>
      <c r="Z19" s="8">
        <v>0.11986177724273199</v>
      </c>
      <c r="AA19" s="8">
        <v>0.11063415078743001</v>
      </c>
      <c r="AB19" s="8">
        <v>0.108471043960746</v>
      </c>
      <c r="AC19" s="8">
        <v>0.12745520831294299</v>
      </c>
      <c r="AD19" s="8">
        <v>9.8231927469272798E-2</v>
      </c>
      <c r="AE19" s="8">
        <v>9.4912592936493304E-2</v>
      </c>
      <c r="AF19" s="8">
        <v>0.110057415166876</v>
      </c>
      <c r="AG19" s="8">
        <v>9.9225008377854487E-2</v>
      </c>
    </row>
    <row r="20" spans="1:33">
      <c r="A20" s="38"/>
      <c r="B20" s="4">
        <v>213</v>
      </c>
      <c r="C20" s="4">
        <v>40</v>
      </c>
      <c r="D20" s="4">
        <v>83</v>
      </c>
      <c r="E20" s="4">
        <v>25</v>
      </c>
      <c r="F20" s="4">
        <v>25</v>
      </c>
      <c r="G20" s="4">
        <v>3</v>
      </c>
      <c r="H20" s="4">
        <v>78</v>
      </c>
      <c r="I20" s="4">
        <v>124</v>
      </c>
      <c r="J20" s="4">
        <v>135</v>
      </c>
      <c r="K20" s="4">
        <v>78</v>
      </c>
      <c r="L20" s="4">
        <v>79</v>
      </c>
      <c r="M20" s="4">
        <v>53</v>
      </c>
      <c r="N20" s="4">
        <v>81</v>
      </c>
      <c r="O20" s="4">
        <v>7</v>
      </c>
      <c r="P20" s="4">
        <v>26</v>
      </c>
      <c r="Q20" s="4">
        <v>18</v>
      </c>
      <c r="R20" s="4">
        <v>17</v>
      </c>
      <c r="S20" s="4">
        <v>24</v>
      </c>
      <c r="T20" s="4">
        <v>15</v>
      </c>
      <c r="U20" s="4">
        <v>39</v>
      </c>
      <c r="V20" s="4">
        <v>22</v>
      </c>
      <c r="W20" s="4">
        <v>12</v>
      </c>
      <c r="X20" s="4">
        <v>10</v>
      </c>
      <c r="Y20" s="4">
        <v>17</v>
      </c>
      <c r="Z20" s="4">
        <v>7</v>
      </c>
      <c r="AA20" s="4">
        <v>101</v>
      </c>
      <c r="AB20" s="4">
        <v>36</v>
      </c>
      <c r="AC20" s="4">
        <v>6</v>
      </c>
      <c r="AD20" s="4">
        <v>48</v>
      </c>
      <c r="AE20" s="4">
        <v>21</v>
      </c>
      <c r="AF20" s="4">
        <v>137</v>
      </c>
      <c r="AG20" s="4">
        <v>75</v>
      </c>
    </row>
    <row r="22" spans="1:33">
      <c r="A22" s="9" t="s">
        <v>76</v>
      </c>
    </row>
  </sheetData>
  <mergeCells count="16">
    <mergeCell ref="A15:A16"/>
    <mergeCell ref="A17:A18"/>
    <mergeCell ref="A19:A20"/>
    <mergeCell ref="A5:A6"/>
    <mergeCell ref="A7:A8"/>
    <mergeCell ref="A9:A10"/>
    <mergeCell ref="A11:A12"/>
    <mergeCell ref="A13:A14"/>
    <mergeCell ref="A1:AG1"/>
    <mergeCell ref="A2:A3"/>
    <mergeCell ref="C2:G2"/>
    <mergeCell ref="H2:I2"/>
    <mergeCell ref="J2:K2"/>
    <mergeCell ref="L2:N2"/>
    <mergeCell ref="O2:Z2"/>
    <mergeCell ref="AA2:AG2"/>
  </mergeCells>
  <hyperlinks>
    <hyperlink ref="A22" location="'Index'!A1" display="Return to index" xr:uid="{CB00CC8D-F276-4613-A6A2-4EF0DA065C8A}"/>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24"/>
  <sheetViews>
    <sheetView showGridLines="0" workbookViewId="0">
      <pane xSplit="1" ySplit="3" topLeftCell="B4" activePane="bottomRight" state="frozen"/>
      <selection activeCell="G25" sqref="G25"/>
      <selection pane="topRight" activeCell="G25" sqref="G25"/>
      <selection pane="bottomLeft" activeCell="G25" sqref="G25"/>
      <selection pane="bottomRight" activeCell="H16" sqref="H16"/>
    </sheetView>
  </sheetViews>
  <sheetFormatPr defaultColWidth="9.140625" defaultRowHeight="15"/>
  <cols>
    <col min="1" max="1" width="45.7109375" customWidth="1"/>
    <col min="2" max="33" width="14.7109375" customWidth="1"/>
  </cols>
  <sheetData>
    <row r="1" spans="1:33" ht="35.1" customHeight="1">
      <c r="A1" s="39" t="s">
        <v>48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ht="15" customHeight="1">
      <c r="A2" s="40"/>
      <c r="B2" s="1"/>
      <c r="C2" s="41"/>
      <c r="D2" s="41"/>
      <c r="E2" s="41"/>
      <c r="F2" s="41"/>
      <c r="G2" s="41"/>
      <c r="H2" s="41" t="s">
        <v>110</v>
      </c>
      <c r="I2" s="41"/>
      <c r="J2" s="41" t="s">
        <v>0</v>
      </c>
      <c r="K2" s="41"/>
      <c r="L2" s="41" t="s">
        <v>1</v>
      </c>
      <c r="M2" s="41"/>
      <c r="N2" s="41"/>
      <c r="O2" s="41" t="s">
        <v>2</v>
      </c>
      <c r="P2" s="41"/>
      <c r="Q2" s="41"/>
      <c r="R2" s="41"/>
      <c r="S2" s="41"/>
      <c r="T2" s="41"/>
      <c r="U2" s="41"/>
      <c r="V2" s="41"/>
      <c r="W2" s="41"/>
      <c r="X2" s="41"/>
      <c r="Y2" s="41"/>
      <c r="Z2" s="41"/>
      <c r="AA2" s="41" t="s">
        <v>3</v>
      </c>
      <c r="AB2" s="41"/>
      <c r="AC2" s="41"/>
      <c r="AD2" s="41"/>
      <c r="AE2" s="41"/>
      <c r="AF2" s="41"/>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7" t="s">
        <v>99</v>
      </c>
      <c r="B4" s="3">
        <v>1010</v>
      </c>
      <c r="C4" s="31">
        <v>61</v>
      </c>
      <c r="D4" s="31">
        <v>270</v>
      </c>
      <c r="E4" s="3">
        <v>302</v>
      </c>
      <c r="F4" s="3">
        <v>107</v>
      </c>
      <c r="G4" s="3">
        <v>24</v>
      </c>
      <c r="H4" s="3">
        <v>492</v>
      </c>
      <c r="I4" s="3">
        <v>465</v>
      </c>
      <c r="J4" s="3">
        <v>554</v>
      </c>
      <c r="K4" s="3">
        <v>456</v>
      </c>
      <c r="L4" s="3">
        <v>252</v>
      </c>
      <c r="M4" s="3">
        <v>369</v>
      </c>
      <c r="N4" s="3">
        <v>388</v>
      </c>
      <c r="O4" s="3">
        <v>43</v>
      </c>
      <c r="P4" s="3">
        <v>112</v>
      </c>
      <c r="Q4" s="3">
        <v>86</v>
      </c>
      <c r="R4" s="3">
        <v>74</v>
      </c>
      <c r="S4" s="3">
        <v>90</v>
      </c>
      <c r="T4" s="3">
        <v>90</v>
      </c>
      <c r="U4" s="3">
        <v>132</v>
      </c>
      <c r="V4" s="3">
        <v>133</v>
      </c>
      <c r="W4" s="3">
        <v>90</v>
      </c>
      <c r="X4" s="3">
        <v>46</v>
      </c>
      <c r="Y4" s="3">
        <v>85</v>
      </c>
      <c r="Z4" s="3">
        <v>27</v>
      </c>
      <c r="AA4" s="3">
        <v>473</v>
      </c>
      <c r="AB4" s="3">
        <v>139</v>
      </c>
      <c r="AC4" s="3">
        <v>23</v>
      </c>
      <c r="AD4" s="3">
        <v>259</v>
      </c>
      <c r="AE4" s="3">
        <v>116</v>
      </c>
      <c r="AF4" s="3">
        <v>612</v>
      </c>
      <c r="AG4" s="3">
        <v>397</v>
      </c>
    </row>
    <row r="5" spans="1:33">
      <c r="A5" s="38" t="s">
        <v>49</v>
      </c>
      <c r="B5" s="8">
        <v>0.238193281413309</v>
      </c>
      <c r="C5" s="32">
        <v>0.286663586840531</v>
      </c>
      <c r="D5" s="32">
        <v>0.12968118244721499</v>
      </c>
      <c r="E5" s="8">
        <v>0.30088883855981402</v>
      </c>
      <c r="F5" s="8">
        <v>0.177645303768874</v>
      </c>
      <c r="G5" s="8">
        <v>0.28317749197588898</v>
      </c>
      <c r="H5" s="8">
        <v>0.32197338957366706</v>
      </c>
      <c r="I5" s="8">
        <v>0.14221837950685601</v>
      </c>
      <c r="J5" s="8">
        <v>0.22733505769370599</v>
      </c>
      <c r="K5" s="8">
        <v>0.25138724236108401</v>
      </c>
      <c r="L5" s="8">
        <v>0.29658583050111703</v>
      </c>
      <c r="M5" s="8">
        <v>0.26730663101062702</v>
      </c>
      <c r="N5" s="8">
        <v>0.17262326199956199</v>
      </c>
      <c r="O5" s="8">
        <v>0.29606439834756904</v>
      </c>
      <c r="P5" s="8">
        <v>0.311061448237058</v>
      </c>
      <c r="Q5" s="8">
        <v>0.18225763289255797</v>
      </c>
      <c r="R5" s="8">
        <v>0.24702118961113201</v>
      </c>
      <c r="S5" s="8">
        <v>0.178433569647998</v>
      </c>
      <c r="T5" s="8">
        <v>0.20166061834037699</v>
      </c>
      <c r="U5" s="8">
        <v>0.316207740365127</v>
      </c>
      <c r="V5" s="8">
        <v>0.17501060894466999</v>
      </c>
      <c r="W5" s="8">
        <v>0.277442350887315</v>
      </c>
      <c r="X5" s="8">
        <v>0.19242647815000299</v>
      </c>
      <c r="Y5" s="8">
        <v>0.21323754466400999</v>
      </c>
      <c r="Z5" s="8">
        <v>0.27253670706078098</v>
      </c>
      <c r="AA5" s="8">
        <v>0.27975375535226898</v>
      </c>
      <c r="AB5" s="8">
        <v>0.26788003392891196</v>
      </c>
      <c r="AC5" s="8">
        <v>7.5779426735742894E-2</v>
      </c>
      <c r="AD5" s="8">
        <v>0.18617987060494501</v>
      </c>
      <c r="AE5" s="8">
        <v>0.180860156020302</v>
      </c>
      <c r="AF5" s="8">
        <v>0.27705470997953702</v>
      </c>
      <c r="AG5" s="8">
        <v>0.17833766931566403</v>
      </c>
    </row>
    <row r="6" spans="1:33">
      <c r="A6" s="38"/>
      <c r="B6" s="4">
        <v>240</v>
      </c>
      <c r="C6" s="33">
        <v>17</v>
      </c>
      <c r="D6" s="33">
        <v>35</v>
      </c>
      <c r="E6" s="4">
        <v>91</v>
      </c>
      <c r="F6" s="4">
        <v>19</v>
      </c>
      <c r="G6" s="4">
        <v>7</v>
      </c>
      <c r="H6" s="4">
        <v>158</v>
      </c>
      <c r="I6" s="4">
        <v>66</v>
      </c>
      <c r="J6" s="4">
        <v>126</v>
      </c>
      <c r="K6" s="4">
        <v>115</v>
      </c>
      <c r="L6" s="4">
        <v>75</v>
      </c>
      <c r="M6" s="4">
        <v>99</v>
      </c>
      <c r="N6" s="4">
        <v>67</v>
      </c>
      <c r="O6" s="4">
        <v>13</v>
      </c>
      <c r="P6" s="4">
        <v>35</v>
      </c>
      <c r="Q6" s="4">
        <v>16</v>
      </c>
      <c r="R6" s="4">
        <v>18</v>
      </c>
      <c r="S6" s="4">
        <v>16</v>
      </c>
      <c r="T6" s="4">
        <v>18</v>
      </c>
      <c r="U6" s="4">
        <v>42</v>
      </c>
      <c r="V6" s="4">
        <v>23</v>
      </c>
      <c r="W6" s="4">
        <v>25</v>
      </c>
      <c r="X6" s="4">
        <v>9</v>
      </c>
      <c r="Y6" s="4">
        <v>18</v>
      </c>
      <c r="Z6" s="4">
        <v>7</v>
      </c>
      <c r="AA6" s="4">
        <v>132</v>
      </c>
      <c r="AB6" s="4">
        <v>37</v>
      </c>
      <c r="AC6" s="4">
        <v>2</v>
      </c>
      <c r="AD6" s="4">
        <v>48</v>
      </c>
      <c r="AE6" s="4">
        <v>21</v>
      </c>
      <c r="AF6" s="4">
        <v>170</v>
      </c>
      <c r="AG6" s="4">
        <v>71</v>
      </c>
    </row>
    <row r="7" spans="1:33">
      <c r="A7" s="38" t="s">
        <v>50</v>
      </c>
      <c r="B7" s="8">
        <v>0.39651256964141296</v>
      </c>
      <c r="C7" s="32">
        <v>8.8637470649752692E-2</v>
      </c>
      <c r="D7" s="32">
        <v>0.428546030557928</v>
      </c>
      <c r="E7" s="8">
        <v>0.40719174448837303</v>
      </c>
      <c r="F7" s="8">
        <v>0.49870389033525697</v>
      </c>
      <c r="G7" s="8">
        <v>0.54716454373447698</v>
      </c>
      <c r="H7" s="8">
        <v>0.33878362633984405</v>
      </c>
      <c r="I7" s="8">
        <v>0.46233814951487801</v>
      </c>
      <c r="J7" s="8">
        <v>0.42170656126389405</v>
      </c>
      <c r="K7" s="8">
        <v>0.36589904111506</v>
      </c>
      <c r="L7" s="8">
        <v>0.344057079028181</v>
      </c>
      <c r="M7" s="8">
        <v>0.38880810927272996</v>
      </c>
      <c r="N7" s="8">
        <v>0.43787150225757299</v>
      </c>
      <c r="O7" s="8">
        <v>0.36004280511132497</v>
      </c>
      <c r="P7" s="8">
        <v>0.43474149347166702</v>
      </c>
      <c r="Q7" s="8">
        <v>0.44224068135082706</v>
      </c>
      <c r="R7" s="8">
        <v>0.431500741067876</v>
      </c>
      <c r="S7" s="8">
        <v>0.57091646562834908</v>
      </c>
      <c r="T7" s="8">
        <v>0.408099285638787</v>
      </c>
      <c r="U7" s="8">
        <v>0.27312099825328401</v>
      </c>
      <c r="V7" s="8">
        <v>0.33545061623147099</v>
      </c>
      <c r="W7" s="8">
        <v>0.416670887920842</v>
      </c>
      <c r="X7" s="8">
        <v>0.35663171944364103</v>
      </c>
      <c r="Y7" s="8">
        <v>0.36434109107987295</v>
      </c>
      <c r="Z7" s="8">
        <v>0.44405731701127205</v>
      </c>
      <c r="AA7" s="8">
        <v>0.35019497937864996</v>
      </c>
      <c r="AB7" s="8">
        <v>0.36312255302379198</v>
      </c>
      <c r="AC7" s="8">
        <v>0.61299422922233193</v>
      </c>
      <c r="AD7" s="8">
        <v>0.42933039532614004</v>
      </c>
      <c r="AE7" s="8">
        <v>0.50987111807195296</v>
      </c>
      <c r="AF7" s="8">
        <v>0.35313357854090804</v>
      </c>
      <c r="AG7" s="8">
        <v>0.46332627568091506</v>
      </c>
    </row>
    <row r="8" spans="1:33">
      <c r="A8" s="38"/>
      <c r="B8" s="4">
        <v>400</v>
      </c>
      <c r="C8" s="33">
        <v>5</v>
      </c>
      <c r="D8" s="33">
        <v>116</v>
      </c>
      <c r="E8" s="4">
        <v>123</v>
      </c>
      <c r="F8" s="4">
        <v>53</v>
      </c>
      <c r="G8" s="4">
        <v>13</v>
      </c>
      <c r="H8" s="4">
        <v>167</v>
      </c>
      <c r="I8" s="4">
        <v>215</v>
      </c>
      <c r="J8" s="4">
        <v>234</v>
      </c>
      <c r="K8" s="4">
        <v>167</v>
      </c>
      <c r="L8" s="4">
        <v>87</v>
      </c>
      <c r="M8" s="4">
        <v>144</v>
      </c>
      <c r="N8" s="4">
        <v>170</v>
      </c>
      <c r="O8" s="4">
        <v>16</v>
      </c>
      <c r="P8" s="4">
        <v>49</v>
      </c>
      <c r="Q8" s="4">
        <v>38</v>
      </c>
      <c r="R8" s="4">
        <v>32</v>
      </c>
      <c r="S8" s="4">
        <v>51</v>
      </c>
      <c r="T8" s="4">
        <v>37</v>
      </c>
      <c r="U8" s="4">
        <v>36</v>
      </c>
      <c r="V8" s="4">
        <v>45</v>
      </c>
      <c r="W8" s="4">
        <v>37</v>
      </c>
      <c r="X8" s="4">
        <v>16</v>
      </c>
      <c r="Y8" s="4">
        <v>31</v>
      </c>
      <c r="Z8" s="4">
        <v>12</v>
      </c>
      <c r="AA8" s="4">
        <v>166</v>
      </c>
      <c r="AB8" s="4">
        <v>51</v>
      </c>
      <c r="AC8" s="4">
        <v>14</v>
      </c>
      <c r="AD8" s="4">
        <v>111</v>
      </c>
      <c r="AE8" s="4">
        <v>59</v>
      </c>
      <c r="AF8" s="4">
        <v>216</v>
      </c>
      <c r="AG8" s="4">
        <v>184</v>
      </c>
    </row>
    <row r="9" spans="1:33">
      <c r="A9" s="38" t="s">
        <v>51</v>
      </c>
      <c r="B9" s="8">
        <v>6.5748643894891698E-2</v>
      </c>
      <c r="C9" s="32">
        <v>0.122607888279817</v>
      </c>
      <c r="D9" s="32">
        <v>1.0830708633468401E-2</v>
      </c>
      <c r="E9" s="8">
        <v>0.11944629981904101</v>
      </c>
      <c r="F9" s="8">
        <v>0</v>
      </c>
      <c r="G9" s="8">
        <v>0</v>
      </c>
      <c r="H9" s="8">
        <v>0.11644236562329199</v>
      </c>
      <c r="I9" s="8">
        <v>1.12153497388746E-2</v>
      </c>
      <c r="J9" s="8">
        <v>6.9723302110593299E-2</v>
      </c>
      <c r="K9" s="8">
        <v>6.0918987900233396E-2</v>
      </c>
      <c r="L9" s="8">
        <v>0.10782147615662399</v>
      </c>
      <c r="M9" s="8">
        <v>5.1297555594939696E-2</v>
      </c>
      <c r="N9" s="8">
        <v>5.2195077760635901E-2</v>
      </c>
      <c r="O9" s="8">
        <v>7.8094709931188902E-2</v>
      </c>
      <c r="P9" s="8">
        <v>4.1276418951139704E-2</v>
      </c>
      <c r="Q9" s="8">
        <v>3.1061740322914703E-2</v>
      </c>
      <c r="R9" s="8">
        <v>5.3843734077388399E-2</v>
      </c>
      <c r="S9" s="8">
        <v>5.2471641116511904E-2</v>
      </c>
      <c r="T9" s="8">
        <v>0.12351053331407699</v>
      </c>
      <c r="U9" s="8">
        <v>0.122778416624889</v>
      </c>
      <c r="V9" s="8">
        <v>3.9952939624129699E-2</v>
      </c>
      <c r="W9" s="8">
        <v>7.3569799352650204E-3</v>
      </c>
      <c r="X9" s="8">
        <v>3.7887218720394397E-2</v>
      </c>
      <c r="Y9" s="8">
        <v>0.10209855471182999</v>
      </c>
      <c r="Z9" s="8">
        <v>0.11803452669676301</v>
      </c>
      <c r="AA9" s="8">
        <v>7.1601007640609601E-2</v>
      </c>
      <c r="AB9" s="8">
        <v>9.71724454670468E-2</v>
      </c>
      <c r="AC9" s="8">
        <v>4.2223077033561297E-2</v>
      </c>
      <c r="AD9" s="8">
        <v>3.9348334204825398E-2</v>
      </c>
      <c r="AE9" s="8">
        <v>6.7647793417322397E-2</v>
      </c>
      <c r="AF9" s="8">
        <v>7.7413715255913201E-2</v>
      </c>
      <c r="AG9" s="8">
        <v>4.77817288267351E-2</v>
      </c>
    </row>
    <row r="10" spans="1:33">
      <c r="A10" s="38"/>
      <c r="B10" s="4">
        <v>66</v>
      </c>
      <c r="C10" s="33">
        <v>7</v>
      </c>
      <c r="D10" s="33">
        <v>3</v>
      </c>
      <c r="E10" s="4">
        <v>36</v>
      </c>
      <c r="F10" s="4">
        <v>0</v>
      </c>
      <c r="G10" s="4">
        <v>0</v>
      </c>
      <c r="H10" s="4">
        <v>57</v>
      </c>
      <c r="I10" s="4">
        <v>5</v>
      </c>
      <c r="J10" s="4">
        <v>39</v>
      </c>
      <c r="K10" s="4">
        <v>28</v>
      </c>
      <c r="L10" s="4">
        <v>27</v>
      </c>
      <c r="M10" s="4">
        <v>19</v>
      </c>
      <c r="N10" s="4">
        <v>20</v>
      </c>
      <c r="O10" s="4">
        <v>3</v>
      </c>
      <c r="P10" s="4">
        <v>5</v>
      </c>
      <c r="Q10" s="4">
        <v>3</v>
      </c>
      <c r="R10" s="4">
        <v>4</v>
      </c>
      <c r="S10" s="4">
        <v>5</v>
      </c>
      <c r="T10" s="4">
        <v>11</v>
      </c>
      <c r="U10" s="4">
        <v>16</v>
      </c>
      <c r="V10" s="4">
        <v>5</v>
      </c>
      <c r="W10" s="4">
        <v>1</v>
      </c>
      <c r="X10" s="4">
        <v>2</v>
      </c>
      <c r="Y10" s="4">
        <v>9</v>
      </c>
      <c r="Z10" s="4">
        <v>3</v>
      </c>
      <c r="AA10" s="4">
        <v>34</v>
      </c>
      <c r="AB10" s="4">
        <v>14</v>
      </c>
      <c r="AC10" s="4">
        <v>1</v>
      </c>
      <c r="AD10" s="4">
        <v>10</v>
      </c>
      <c r="AE10" s="4">
        <v>8</v>
      </c>
      <c r="AF10" s="4">
        <v>47</v>
      </c>
      <c r="AG10" s="4">
        <v>19</v>
      </c>
    </row>
    <row r="11" spans="1:33">
      <c r="A11" s="38" t="s">
        <v>52</v>
      </c>
      <c r="B11" s="8">
        <v>0.174777340055075</v>
      </c>
      <c r="C11" s="32">
        <v>0.27872110566202801</v>
      </c>
      <c r="D11" s="32">
        <v>0.30285426565752899</v>
      </c>
      <c r="E11" s="8">
        <v>6.2008185687117703E-2</v>
      </c>
      <c r="F11" s="8">
        <v>0.15770476872391298</v>
      </c>
      <c r="G11" s="8">
        <v>5.0886765756821502E-2</v>
      </c>
      <c r="H11" s="8">
        <v>0.10148542156766099</v>
      </c>
      <c r="I11" s="8">
        <v>0.25710425382357399</v>
      </c>
      <c r="J11" s="8">
        <v>0.19274015975776401</v>
      </c>
      <c r="K11" s="8">
        <v>0.15295049730533899</v>
      </c>
      <c r="L11" s="8">
        <v>0.13874840084033602</v>
      </c>
      <c r="M11" s="8">
        <v>0.15958513252578899</v>
      </c>
      <c r="N11" s="8">
        <v>0.212599637635319</v>
      </c>
      <c r="O11" s="8">
        <v>0.22970199885144499</v>
      </c>
      <c r="P11" s="8">
        <v>0.114510710971748</v>
      </c>
      <c r="Q11" s="8">
        <v>0.164111139507013</v>
      </c>
      <c r="R11" s="8">
        <v>0.125348063482386</v>
      </c>
      <c r="S11" s="8">
        <v>0.11970631671892401</v>
      </c>
      <c r="T11" s="8">
        <v>0.21300334347259001</v>
      </c>
      <c r="U11" s="8">
        <v>0.18338275626701597</v>
      </c>
      <c r="V11" s="8">
        <v>0.26971503792082102</v>
      </c>
      <c r="W11" s="8">
        <v>0.14234663735153799</v>
      </c>
      <c r="X11" s="8">
        <v>0.33006094543966696</v>
      </c>
      <c r="Y11" s="8">
        <v>9.9827381065003898E-2</v>
      </c>
      <c r="Z11" s="8">
        <v>0.13413691164297201</v>
      </c>
      <c r="AA11" s="8">
        <v>0.186571090412504</v>
      </c>
      <c r="AB11" s="8">
        <v>0.13872316436214299</v>
      </c>
      <c r="AC11" s="8">
        <v>1.06024510692025E-2</v>
      </c>
      <c r="AD11" s="8">
        <v>0.21603924892429799</v>
      </c>
      <c r="AE11" s="8">
        <v>0.110042129994165</v>
      </c>
      <c r="AF11" s="8">
        <v>0.17569465843331097</v>
      </c>
      <c r="AG11" s="8">
        <v>0.17336445702314598</v>
      </c>
    </row>
    <row r="12" spans="1:33">
      <c r="A12" s="38"/>
      <c r="B12" s="4">
        <v>176</v>
      </c>
      <c r="C12" s="33">
        <v>17</v>
      </c>
      <c r="D12" s="33">
        <v>82</v>
      </c>
      <c r="E12" s="4">
        <v>19</v>
      </c>
      <c r="F12" s="4">
        <v>17</v>
      </c>
      <c r="G12" s="4">
        <v>1</v>
      </c>
      <c r="H12" s="4">
        <v>50</v>
      </c>
      <c r="I12" s="4">
        <v>120</v>
      </c>
      <c r="J12" s="4">
        <v>107</v>
      </c>
      <c r="K12" s="4">
        <v>70</v>
      </c>
      <c r="L12" s="4">
        <v>35</v>
      </c>
      <c r="M12" s="4">
        <v>59</v>
      </c>
      <c r="N12" s="4">
        <v>83</v>
      </c>
      <c r="O12" s="4">
        <v>10</v>
      </c>
      <c r="P12" s="4">
        <v>13</v>
      </c>
      <c r="Q12" s="4">
        <v>14</v>
      </c>
      <c r="R12" s="4">
        <v>9</v>
      </c>
      <c r="S12" s="4">
        <v>11</v>
      </c>
      <c r="T12" s="4">
        <v>19</v>
      </c>
      <c r="U12" s="4">
        <v>24</v>
      </c>
      <c r="V12" s="4">
        <v>36</v>
      </c>
      <c r="W12" s="4">
        <v>13</v>
      </c>
      <c r="X12" s="4">
        <v>15</v>
      </c>
      <c r="Y12" s="4">
        <v>9</v>
      </c>
      <c r="Z12" s="4">
        <v>4</v>
      </c>
      <c r="AA12" s="4">
        <v>88</v>
      </c>
      <c r="AB12" s="4">
        <v>19</v>
      </c>
      <c r="AC12" s="4">
        <v>0</v>
      </c>
      <c r="AD12" s="4">
        <v>56</v>
      </c>
      <c r="AE12" s="4">
        <v>13</v>
      </c>
      <c r="AF12" s="4">
        <v>108</v>
      </c>
      <c r="AG12" s="4">
        <v>69</v>
      </c>
    </row>
    <row r="13" spans="1:33">
      <c r="A13" s="38" t="s">
        <v>53</v>
      </c>
      <c r="B13" s="8">
        <v>1.31886520852384E-2</v>
      </c>
      <c r="C13" s="32">
        <v>3.2274045908486204E-2</v>
      </c>
      <c r="D13" s="32">
        <v>2.9138533549983001E-2</v>
      </c>
      <c r="E13" s="8">
        <v>5.5647361160682599E-3</v>
      </c>
      <c r="F13" s="8">
        <v>5.9832309352193698E-3</v>
      </c>
      <c r="G13" s="8">
        <v>4.9905342172659101E-2</v>
      </c>
      <c r="H13" s="8">
        <v>9.8060656476724791E-3</v>
      </c>
      <c r="I13" s="8">
        <v>1.8258115553157702E-2</v>
      </c>
      <c r="J13" s="8">
        <v>1.1905972583992199E-2</v>
      </c>
      <c r="K13" s="8">
        <v>1.47472516946203E-2</v>
      </c>
      <c r="L13" s="8">
        <v>6.6653019374248203E-3</v>
      </c>
      <c r="M13" s="8">
        <v>4.9284198717221596E-3</v>
      </c>
      <c r="N13" s="8">
        <v>2.52761276175969E-2</v>
      </c>
      <c r="O13" s="8">
        <v>1.56423688874389E-2</v>
      </c>
      <c r="P13" s="8">
        <v>1.49366416956079E-2</v>
      </c>
      <c r="Q13" s="8">
        <v>1.89481488262838E-2</v>
      </c>
      <c r="R13" s="8">
        <v>0</v>
      </c>
      <c r="S13" s="8">
        <v>0</v>
      </c>
      <c r="T13" s="8">
        <v>2.3975619306991901E-2</v>
      </c>
      <c r="U13" s="8">
        <v>7.7075042991720903E-3</v>
      </c>
      <c r="V13" s="8">
        <v>1.9611142551338299E-2</v>
      </c>
      <c r="W13" s="8">
        <v>2.3230282726495501E-2</v>
      </c>
      <c r="X13" s="8">
        <v>1.40324183323935E-2</v>
      </c>
      <c r="Y13" s="8">
        <v>9.4710126170333801E-3</v>
      </c>
      <c r="Z13" s="8">
        <v>0</v>
      </c>
      <c r="AA13" s="8">
        <v>6.5062825938070204E-3</v>
      </c>
      <c r="AB13" s="8">
        <v>1.81424640727934E-2</v>
      </c>
      <c r="AC13" s="8">
        <v>0</v>
      </c>
      <c r="AD13" s="8">
        <v>2.9819094296840199E-2</v>
      </c>
      <c r="AE13" s="8">
        <v>0</v>
      </c>
      <c r="AF13" s="8">
        <v>9.1513321664998502E-3</v>
      </c>
      <c r="AG13" s="8">
        <v>1.9407061029168001E-2</v>
      </c>
    </row>
    <row r="14" spans="1:33">
      <c r="A14" s="38"/>
      <c r="B14" s="4">
        <v>13</v>
      </c>
      <c r="C14" s="33">
        <v>2</v>
      </c>
      <c r="D14" s="33">
        <v>8</v>
      </c>
      <c r="E14" s="4">
        <v>2</v>
      </c>
      <c r="F14" s="4">
        <v>1</v>
      </c>
      <c r="G14" s="4">
        <v>1</v>
      </c>
      <c r="H14" s="4">
        <v>5</v>
      </c>
      <c r="I14" s="4">
        <v>8</v>
      </c>
      <c r="J14" s="4">
        <v>7</v>
      </c>
      <c r="K14" s="4">
        <v>7</v>
      </c>
      <c r="L14" s="4">
        <v>2</v>
      </c>
      <c r="M14" s="4">
        <v>2</v>
      </c>
      <c r="N14" s="4">
        <v>10</v>
      </c>
      <c r="O14" s="4">
        <v>1</v>
      </c>
      <c r="P14" s="4">
        <v>2</v>
      </c>
      <c r="Q14" s="4">
        <v>2</v>
      </c>
      <c r="R14" s="4">
        <v>0</v>
      </c>
      <c r="S14" s="4">
        <v>0</v>
      </c>
      <c r="T14" s="4">
        <v>2</v>
      </c>
      <c r="U14" s="4">
        <v>1</v>
      </c>
      <c r="V14" s="4">
        <v>3</v>
      </c>
      <c r="W14" s="4">
        <v>2</v>
      </c>
      <c r="X14" s="4">
        <v>1</v>
      </c>
      <c r="Y14" s="4">
        <v>1</v>
      </c>
      <c r="Z14" s="4">
        <v>0</v>
      </c>
      <c r="AA14" s="4">
        <v>3</v>
      </c>
      <c r="AB14" s="4">
        <v>3</v>
      </c>
      <c r="AC14" s="4">
        <v>0</v>
      </c>
      <c r="AD14" s="4">
        <v>8</v>
      </c>
      <c r="AE14" s="4">
        <v>0</v>
      </c>
      <c r="AF14" s="4">
        <v>6</v>
      </c>
      <c r="AG14" s="4">
        <v>8</v>
      </c>
    </row>
    <row r="15" spans="1:33">
      <c r="A15" s="38" t="s">
        <v>54</v>
      </c>
      <c r="B15" s="8">
        <v>3.3685334852237299E-2</v>
      </c>
      <c r="C15" s="32">
        <v>2.19322908469935E-2</v>
      </c>
      <c r="D15" s="32">
        <v>5.9330895311382498E-2</v>
      </c>
      <c r="E15" s="8">
        <v>2.1017382061696999E-2</v>
      </c>
      <c r="F15" s="8">
        <v>6.5656885994981706E-2</v>
      </c>
      <c r="G15" s="8">
        <v>0</v>
      </c>
      <c r="H15" s="8">
        <v>1.6741525809110001E-2</v>
      </c>
      <c r="I15" s="8">
        <v>5.2280300443718494E-2</v>
      </c>
      <c r="J15" s="8">
        <v>2.3391351611967402E-2</v>
      </c>
      <c r="K15" s="8">
        <v>4.6193680266411394E-2</v>
      </c>
      <c r="L15" s="8">
        <v>1.9864902426933298E-2</v>
      </c>
      <c r="M15" s="8">
        <v>2.13452664561085E-2</v>
      </c>
      <c r="N15" s="8">
        <v>5.4386835948074301E-2</v>
      </c>
      <c r="O15" s="8">
        <v>0</v>
      </c>
      <c r="P15" s="8">
        <v>1.7837217458841498E-2</v>
      </c>
      <c r="Q15" s="8">
        <v>4.1550685042530899E-2</v>
      </c>
      <c r="R15" s="8">
        <v>5.4035631414566597E-2</v>
      </c>
      <c r="S15" s="8">
        <v>1.94344491756143E-2</v>
      </c>
      <c r="T15" s="8">
        <v>7.7203425487007704E-3</v>
      </c>
      <c r="U15" s="8">
        <v>3.2651018773518899E-2</v>
      </c>
      <c r="V15" s="8">
        <v>4.7076933091705797E-2</v>
      </c>
      <c r="W15" s="8">
        <v>3.73550046668144E-2</v>
      </c>
      <c r="X15" s="8">
        <v>1.20194484566665E-2</v>
      </c>
      <c r="Y15" s="8">
        <v>7.7369946223978303E-2</v>
      </c>
      <c r="Z15" s="8">
        <v>3.1234537588211101E-2</v>
      </c>
      <c r="AA15" s="8">
        <v>2.1472590882940002E-2</v>
      </c>
      <c r="AB15" s="8">
        <v>2.5646884928601801E-2</v>
      </c>
      <c r="AC15" s="8">
        <v>5.8082417116672599E-2</v>
      </c>
      <c r="AD15" s="8">
        <v>5.6697859471180195E-2</v>
      </c>
      <c r="AE15" s="8">
        <v>3.7046910588424499E-2</v>
      </c>
      <c r="AF15" s="8">
        <v>2.2421460123395801E-2</v>
      </c>
      <c r="AG15" s="8">
        <v>5.1034314067888505E-2</v>
      </c>
    </row>
    <row r="16" spans="1:33">
      <c r="A16" s="38"/>
      <c r="B16" s="4">
        <v>34</v>
      </c>
      <c r="C16" s="33">
        <v>1</v>
      </c>
      <c r="D16" s="33">
        <v>16</v>
      </c>
      <c r="E16" s="4">
        <v>6</v>
      </c>
      <c r="F16" s="4">
        <v>7</v>
      </c>
      <c r="G16" s="4">
        <v>0</v>
      </c>
      <c r="H16" s="4">
        <v>8</v>
      </c>
      <c r="I16" s="4">
        <v>24</v>
      </c>
      <c r="J16" s="4">
        <v>13</v>
      </c>
      <c r="K16" s="4">
        <v>21</v>
      </c>
      <c r="L16" s="4">
        <v>5</v>
      </c>
      <c r="M16" s="4">
        <v>8</v>
      </c>
      <c r="N16" s="4">
        <v>21</v>
      </c>
      <c r="O16" s="4">
        <v>0</v>
      </c>
      <c r="P16" s="4">
        <v>2</v>
      </c>
      <c r="Q16" s="4">
        <v>4</v>
      </c>
      <c r="R16" s="4">
        <v>4</v>
      </c>
      <c r="S16" s="4">
        <v>2</v>
      </c>
      <c r="T16" s="4">
        <v>1</v>
      </c>
      <c r="U16" s="4">
        <v>4</v>
      </c>
      <c r="V16" s="4">
        <v>6</v>
      </c>
      <c r="W16" s="4">
        <v>3</v>
      </c>
      <c r="X16" s="4">
        <v>1</v>
      </c>
      <c r="Y16" s="4">
        <v>7</v>
      </c>
      <c r="Z16" s="4">
        <v>1</v>
      </c>
      <c r="AA16" s="4">
        <v>10</v>
      </c>
      <c r="AB16" s="4">
        <v>4</v>
      </c>
      <c r="AC16" s="4">
        <v>1</v>
      </c>
      <c r="AD16" s="4">
        <v>15</v>
      </c>
      <c r="AE16" s="4">
        <v>4</v>
      </c>
      <c r="AF16" s="4">
        <v>14</v>
      </c>
      <c r="AG16" s="4">
        <v>20</v>
      </c>
    </row>
    <row r="17" spans="1:33">
      <c r="A17" s="38" t="s">
        <v>33</v>
      </c>
      <c r="B17" s="8">
        <v>2.8805275087746298E-2</v>
      </c>
      <c r="C17" s="32">
        <v>6.7904404274035809E-2</v>
      </c>
      <c r="D17" s="32">
        <v>1.4186673217956899E-2</v>
      </c>
      <c r="E17" s="8">
        <v>3.1663168226747904E-2</v>
      </c>
      <c r="F17" s="8">
        <v>6.7640098961942599E-3</v>
      </c>
      <c r="G17" s="8">
        <v>1.2317665626561801E-2</v>
      </c>
      <c r="H17" s="8">
        <v>4.1546714673845901E-2</v>
      </c>
      <c r="I17" s="8">
        <v>1.40073721192216E-2</v>
      </c>
      <c r="J17" s="8">
        <v>2.9434768999492999E-2</v>
      </c>
      <c r="K17" s="8">
        <v>2.8040369307305101E-2</v>
      </c>
      <c r="L17" s="8">
        <v>6.6653019374248203E-3</v>
      </c>
      <c r="M17" s="8">
        <v>4.9424479429846596E-2</v>
      </c>
      <c r="N17" s="8">
        <v>2.3561048881139902E-2</v>
      </c>
      <c r="O17" s="8">
        <v>2.0453718871032998E-2</v>
      </c>
      <c r="P17" s="8">
        <v>3.2513097251660003E-2</v>
      </c>
      <c r="Q17" s="8">
        <v>4.7554387497537397E-2</v>
      </c>
      <c r="R17" s="8">
        <v>3.3514780561074702E-2</v>
      </c>
      <c r="S17" s="8">
        <v>4.8622597125330597E-2</v>
      </c>
      <c r="T17" s="8">
        <v>1.54570408898719E-2</v>
      </c>
      <c r="U17" s="8">
        <v>9.2355558523298589E-3</v>
      </c>
      <c r="V17" s="8">
        <v>4.5199979536411299E-2</v>
      </c>
      <c r="W17" s="8">
        <v>1.8538241184284699E-2</v>
      </c>
      <c r="X17" s="8">
        <v>1.80049035038666E-2</v>
      </c>
      <c r="Y17" s="8">
        <v>2.8820169465828702E-2</v>
      </c>
      <c r="Z17" s="8">
        <v>0</v>
      </c>
      <c r="AA17" s="8">
        <v>3.3809040158989001E-2</v>
      </c>
      <c r="AB17" s="8">
        <v>2.66446706729048E-2</v>
      </c>
      <c r="AC17" s="8">
        <v>7.1428924385299991E-2</v>
      </c>
      <c r="AD17" s="8">
        <v>2.1682648594458499E-2</v>
      </c>
      <c r="AE17" s="8">
        <v>1.8571284434947599E-2</v>
      </c>
      <c r="AF17" s="8">
        <v>3.2180489376930202E-2</v>
      </c>
      <c r="AG17" s="8">
        <v>2.3606662358018001E-2</v>
      </c>
    </row>
    <row r="18" spans="1:33">
      <c r="A18" s="38"/>
      <c r="B18" s="4">
        <v>29</v>
      </c>
      <c r="C18" s="4">
        <v>4</v>
      </c>
      <c r="D18" s="4">
        <v>4</v>
      </c>
      <c r="E18" s="4">
        <v>10</v>
      </c>
      <c r="F18" s="4">
        <v>1</v>
      </c>
      <c r="G18" s="4">
        <v>0</v>
      </c>
      <c r="H18" s="4">
        <v>20</v>
      </c>
      <c r="I18" s="4">
        <v>7</v>
      </c>
      <c r="J18" s="4">
        <v>16</v>
      </c>
      <c r="K18" s="4">
        <v>13</v>
      </c>
      <c r="L18" s="4">
        <v>2</v>
      </c>
      <c r="M18" s="4">
        <v>18</v>
      </c>
      <c r="N18" s="4">
        <v>9</v>
      </c>
      <c r="O18" s="4">
        <v>1</v>
      </c>
      <c r="P18" s="4">
        <v>4</v>
      </c>
      <c r="Q18" s="4">
        <v>4</v>
      </c>
      <c r="R18" s="4">
        <v>2</v>
      </c>
      <c r="S18" s="4">
        <v>4</v>
      </c>
      <c r="T18" s="4">
        <v>1</v>
      </c>
      <c r="U18" s="4">
        <v>1</v>
      </c>
      <c r="V18" s="4">
        <v>6</v>
      </c>
      <c r="W18" s="4">
        <v>2</v>
      </c>
      <c r="X18" s="4">
        <v>1</v>
      </c>
      <c r="Y18" s="4">
        <v>2</v>
      </c>
      <c r="Z18" s="4">
        <v>0</v>
      </c>
      <c r="AA18" s="4">
        <v>16</v>
      </c>
      <c r="AB18" s="4">
        <v>4</v>
      </c>
      <c r="AC18" s="4">
        <v>2</v>
      </c>
      <c r="AD18" s="4">
        <v>6</v>
      </c>
      <c r="AE18" s="4">
        <v>2</v>
      </c>
      <c r="AF18" s="4">
        <v>20</v>
      </c>
      <c r="AG18" s="4">
        <v>9</v>
      </c>
    </row>
    <row r="19" spans="1:33">
      <c r="A19" s="38" t="s">
        <v>37</v>
      </c>
      <c r="B19" s="8">
        <v>4.9088902970088596E-2</v>
      </c>
      <c r="C19" s="8">
        <v>0.101259207538356</v>
      </c>
      <c r="D19" s="8">
        <v>2.5431710624536898E-2</v>
      </c>
      <c r="E19" s="8">
        <v>5.2219645041141904E-2</v>
      </c>
      <c r="F19" s="8">
        <v>8.7541910345561094E-2</v>
      </c>
      <c r="G19" s="8">
        <v>5.6548190733591207E-2</v>
      </c>
      <c r="H19" s="8">
        <v>5.3220890764907901E-2</v>
      </c>
      <c r="I19" s="8">
        <v>4.2578079299720004E-2</v>
      </c>
      <c r="J19" s="8">
        <v>2.3762825978587799E-2</v>
      </c>
      <c r="K19" s="8">
        <v>7.9862930049945699E-2</v>
      </c>
      <c r="L19" s="8">
        <v>7.9591707171958403E-2</v>
      </c>
      <c r="M19" s="8">
        <v>5.73044058382364E-2</v>
      </c>
      <c r="N19" s="8">
        <v>2.1486507900100201E-2</v>
      </c>
      <c r="O19" s="8">
        <v>0</v>
      </c>
      <c r="P19" s="8">
        <v>3.31229719622766E-2</v>
      </c>
      <c r="Q19" s="8">
        <v>7.2275584560335199E-2</v>
      </c>
      <c r="R19" s="8">
        <v>5.47358597855769E-2</v>
      </c>
      <c r="S19" s="8">
        <v>1.04149605872718E-2</v>
      </c>
      <c r="T19" s="8">
        <v>6.5732164886050902E-3</v>
      </c>
      <c r="U19" s="8">
        <v>5.49160095646615E-2</v>
      </c>
      <c r="V19" s="8">
        <v>6.7982742099451501E-2</v>
      </c>
      <c r="W19" s="8">
        <v>7.7059615327446096E-2</v>
      </c>
      <c r="X19" s="8">
        <v>3.8936867953367399E-2</v>
      </c>
      <c r="Y19" s="8">
        <v>0.10483430017244301</v>
      </c>
      <c r="Z19" s="8">
        <v>0</v>
      </c>
      <c r="AA19" s="8">
        <v>5.0091253580230394E-2</v>
      </c>
      <c r="AB19" s="8">
        <v>6.2667783543805602E-2</v>
      </c>
      <c r="AC19" s="8">
        <v>0.12888947443718901</v>
      </c>
      <c r="AD19" s="8">
        <v>2.0902548577311698E-2</v>
      </c>
      <c r="AE19" s="8">
        <v>7.5960607472886299E-2</v>
      </c>
      <c r="AF19" s="8">
        <v>5.2950056123503397E-2</v>
      </c>
      <c r="AG19" s="8">
        <v>4.31418316984667E-2</v>
      </c>
    </row>
    <row r="20" spans="1:33">
      <c r="A20" s="38"/>
      <c r="B20" s="4">
        <v>50</v>
      </c>
      <c r="C20" s="4">
        <v>6</v>
      </c>
      <c r="D20" s="4">
        <v>7</v>
      </c>
      <c r="E20" s="4">
        <v>16</v>
      </c>
      <c r="F20" s="4">
        <v>9</v>
      </c>
      <c r="G20" s="4">
        <v>1</v>
      </c>
      <c r="H20" s="4">
        <v>26</v>
      </c>
      <c r="I20" s="4">
        <v>20</v>
      </c>
      <c r="J20" s="4">
        <v>13</v>
      </c>
      <c r="K20" s="4">
        <v>36</v>
      </c>
      <c r="L20" s="4">
        <v>20</v>
      </c>
      <c r="M20" s="4">
        <v>21</v>
      </c>
      <c r="N20" s="4">
        <v>8</v>
      </c>
      <c r="O20" s="4">
        <v>0</v>
      </c>
      <c r="P20" s="4">
        <v>4</v>
      </c>
      <c r="Q20" s="4">
        <v>6</v>
      </c>
      <c r="R20" s="4">
        <v>4</v>
      </c>
      <c r="S20" s="4">
        <v>1</v>
      </c>
      <c r="T20" s="4">
        <v>1</v>
      </c>
      <c r="U20" s="4">
        <v>7</v>
      </c>
      <c r="V20" s="4">
        <v>9</v>
      </c>
      <c r="W20" s="4">
        <v>7</v>
      </c>
      <c r="X20" s="4">
        <v>2</v>
      </c>
      <c r="Y20" s="4">
        <v>9</v>
      </c>
      <c r="Z20" s="4">
        <v>0</v>
      </c>
      <c r="AA20" s="4">
        <v>24</v>
      </c>
      <c r="AB20" s="4">
        <v>9</v>
      </c>
      <c r="AC20" s="4">
        <v>3</v>
      </c>
      <c r="AD20" s="4">
        <v>5</v>
      </c>
      <c r="AE20" s="4">
        <v>9</v>
      </c>
      <c r="AF20" s="4">
        <v>32</v>
      </c>
      <c r="AG20" s="4">
        <v>17</v>
      </c>
    </row>
    <row r="21" spans="1:33">
      <c r="A21" t="s">
        <v>69</v>
      </c>
      <c r="B21" s="11">
        <f>(B8+B6)/B4</f>
        <v>0.63366336633663367</v>
      </c>
      <c r="C21" s="11">
        <f t="shared" ref="C21:AG21" si="0">(C8+C6)/C4</f>
        <v>0.36065573770491804</v>
      </c>
      <c r="D21" s="11">
        <f t="shared" si="0"/>
        <v>0.55925925925925923</v>
      </c>
      <c r="E21" s="11">
        <f t="shared" si="0"/>
        <v>0.70860927152317876</v>
      </c>
      <c r="F21" s="11">
        <f t="shared" si="0"/>
        <v>0.67289719626168221</v>
      </c>
      <c r="G21" s="11">
        <f t="shared" si="0"/>
        <v>0.83333333333333337</v>
      </c>
      <c r="H21" s="11">
        <f t="shared" si="0"/>
        <v>0.66056910569105687</v>
      </c>
      <c r="I21" s="11">
        <f t="shared" si="0"/>
        <v>0.60430107526881716</v>
      </c>
      <c r="J21" s="11">
        <f t="shared" si="0"/>
        <v>0.64981949458483756</v>
      </c>
      <c r="K21" s="11">
        <f t="shared" si="0"/>
        <v>0.61842105263157898</v>
      </c>
      <c r="L21" s="11">
        <f t="shared" si="0"/>
        <v>0.6428571428571429</v>
      </c>
      <c r="M21" s="11">
        <f t="shared" si="0"/>
        <v>0.65853658536585369</v>
      </c>
      <c r="N21" s="11">
        <f t="shared" si="0"/>
        <v>0.61082474226804129</v>
      </c>
      <c r="O21" s="11">
        <f t="shared" si="0"/>
        <v>0.67441860465116277</v>
      </c>
      <c r="P21" s="11">
        <f t="shared" si="0"/>
        <v>0.75</v>
      </c>
      <c r="Q21" s="11">
        <f t="shared" si="0"/>
        <v>0.62790697674418605</v>
      </c>
      <c r="R21" s="11">
        <f t="shared" si="0"/>
        <v>0.67567567567567566</v>
      </c>
      <c r="S21" s="11">
        <f t="shared" si="0"/>
        <v>0.74444444444444446</v>
      </c>
      <c r="T21" s="11">
        <f t="shared" si="0"/>
        <v>0.61111111111111116</v>
      </c>
      <c r="U21" s="11">
        <f t="shared" si="0"/>
        <v>0.59090909090909094</v>
      </c>
      <c r="V21" s="11">
        <f t="shared" si="0"/>
        <v>0.51127819548872178</v>
      </c>
      <c r="W21" s="11">
        <f t="shared" si="0"/>
        <v>0.68888888888888888</v>
      </c>
      <c r="X21" s="11">
        <f t="shared" si="0"/>
        <v>0.54347826086956519</v>
      </c>
      <c r="Y21" s="11">
        <f t="shared" si="0"/>
        <v>0.57647058823529407</v>
      </c>
      <c r="Z21" s="11">
        <f t="shared" si="0"/>
        <v>0.70370370370370372</v>
      </c>
      <c r="AA21" s="11">
        <f t="shared" si="0"/>
        <v>0.63002114164904865</v>
      </c>
      <c r="AB21" s="11">
        <f t="shared" si="0"/>
        <v>0.63309352517985606</v>
      </c>
      <c r="AC21" s="11">
        <f t="shared" si="0"/>
        <v>0.69565217391304346</v>
      </c>
      <c r="AD21" s="11">
        <f t="shared" si="0"/>
        <v>0.61389961389961389</v>
      </c>
      <c r="AE21" s="11">
        <f t="shared" si="0"/>
        <v>0.68965517241379315</v>
      </c>
      <c r="AF21" s="11">
        <f t="shared" si="0"/>
        <v>0.63071895424836599</v>
      </c>
      <c r="AG21" s="11">
        <f t="shared" si="0"/>
        <v>0.64231738035264485</v>
      </c>
    </row>
    <row r="22" spans="1:33">
      <c r="A22" t="s">
        <v>70</v>
      </c>
      <c r="B22" s="11">
        <f>(B12+B14+B16)/B4</f>
        <v>0.22079207920792079</v>
      </c>
      <c r="C22" s="11">
        <f t="shared" ref="C22:AG22" si="1">(C12+C14+C16)/C4</f>
        <v>0.32786885245901637</v>
      </c>
      <c r="D22" s="11">
        <f t="shared" si="1"/>
        <v>0.3925925925925926</v>
      </c>
      <c r="E22" s="11">
        <f t="shared" si="1"/>
        <v>8.9403973509933773E-2</v>
      </c>
      <c r="F22" s="11">
        <f t="shared" si="1"/>
        <v>0.23364485981308411</v>
      </c>
      <c r="G22" s="11">
        <f t="shared" si="1"/>
        <v>8.3333333333333329E-2</v>
      </c>
      <c r="H22" s="11">
        <f t="shared" si="1"/>
        <v>0.12804878048780488</v>
      </c>
      <c r="I22" s="11">
        <f t="shared" si="1"/>
        <v>0.32688172043010755</v>
      </c>
      <c r="J22" s="11">
        <f t="shared" si="1"/>
        <v>0.2292418772563177</v>
      </c>
      <c r="K22" s="11">
        <f t="shared" si="1"/>
        <v>0.21491228070175439</v>
      </c>
      <c r="L22" s="11">
        <f t="shared" si="1"/>
        <v>0.16666666666666666</v>
      </c>
      <c r="M22" s="11">
        <f t="shared" si="1"/>
        <v>0.18699186991869918</v>
      </c>
      <c r="N22" s="11">
        <f t="shared" si="1"/>
        <v>0.29381443298969073</v>
      </c>
      <c r="O22" s="11">
        <f t="shared" si="1"/>
        <v>0.2558139534883721</v>
      </c>
      <c r="P22" s="11">
        <f t="shared" si="1"/>
        <v>0.15178571428571427</v>
      </c>
      <c r="Q22" s="11">
        <f t="shared" si="1"/>
        <v>0.23255813953488372</v>
      </c>
      <c r="R22" s="11">
        <f t="shared" si="1"/>
        <v>0.17567567567567569</v>
      </c>
      <c r="S22" s="11">
        <f t="shared" si="1"/>
        <v>0.14444444444444443</v>
      </c>
      <c r="T22" s="11">
        <f t="shared" si="1"/>
        <v>0.24444444444444444</v>
      </c>
      <c r="U22" s="11">
        <f t="shared" si="1"/>
        <v>0.2196969696969697</v>
      </c>
      <c r="V22" s="11">
        <f t="shared" si="1"/>
        <v>0.33834586466165412</v>
      </c>
      <c r="W22" s="11">
        <f t="shared" si="1"/>
        <v>0.2</v>
      </c>
      <c r="X22" s="11">
        <f t="shared" si="1"/>
        <v>0.36956521739130432</v>
      </c>
      <c r="Y22" s="11">
        <f t="shared" si="1"/>
        <v>0.2</v>
      </c>
      <c r="Z22" s="11">
        <f t="shared" si="1"/>
        <v>0.18518518518518517</v>
      </c>
      <c r="AA22" s="11">
        <f t="shared" si="1"/>
        <v>0.21353065539112051</v>
      </c>
      <c r="AB22" s="11">
        <f t="shared" si="1"/>
        <v>0.18705035971223022</v>
      </c>
      <c r="AC22" s="11">
        <f t="shared" si="1"/>
        <v>4.3478260869565216E-2</v>
      </c>
      <c r="AD22" s="11">
        <f t="shared" si="1"/>
        <v>0.30501930501930502</v>
      </c>
      <c r="AE22" s="11">
        <f t="shared" si="1"/>
        <v>0.14655172413793102</v>
      </c>
      <c r="AF22" s="11">
        <f t="shared" si="1"/>
        <v>0.20915032679738563</v>
      </c>
      <c r="AG22" s="11">
        <f t="shared" si="1"/>
        <v>0.24433249370277077</v>
      </c>
    </row>
    <row r="24" spans="1:33">
      <c r="A24" s="9" t="s">
        <v>76</v>
      </c>
    </row>
  </sheetData>
  <mergeCells count="16">
    <mergeCell ref="A15:A16"/>
    <mergeCell ref="A17:A18"/>
    <mergeCell ref="A19:A20"/>
    <mergeCell ref="A5:A6"/>
    <mergeCell ref="A7:A8"/>
    <mergeCell ref="A9:A10"/>
    <mergeCell ref="A11:A12"/>
    <mergeCell ref="A13:A14"/>
    <mergeCell ref="A1:AG1"/>
    <mergeCell ref="A2:A3"/>
    <mergeCell ref="C2:G2"/>
    <mergeCell ref="H2:I2"/>
    <mergeCell ref="J2:K2"/>
    <mergeCell ref="L2:N2"/>
    <mergeCell ref="O2:Z2"/>
    <mergeCell ref="AA2:AG2"/>
  </mergeCells>
  <hyperlinks>
    <hyperlink ref="A24" location="'Index'!A1" display="Return to index" xr:uid="{24A3C8A9-BA45-4C29-AF1B-1531E0DCE831}"/>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8"/>
  <sheetViews>
    <sheetView showGridLines="0" workbookViewId="0">
      <pane xSplit="1" topLeftCell="B1" activePane="topRight" state="frozen"/>
      <selection activeCell="G25" sqref="G25"/>
      <selection pane="topRight" activeCell="C16" sqref="C16"/>
    </sheetView>
  </sheetViews>
  <sheetFormatPr defaultColWidth="9.140625" defaultRowHeight="15"/>
  <cols>
    <col min="1" max="1" width="45.7109375" customWidth="1"/>
    <col min="2" max="33" width="14.7109375" customWidth="1"/>
  </cols>
  <sheetData>
    <row r="1" spans="1:33" ht="35.1" customHeight="1">
      <c r="A1" s="39" t="s">
        <v>55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ht="15" customHeight="1">
      <c r="A2" s="40"/>
      <c r="B2" s="1"/>
      <c r="C2" s="41"/>
      <c r="D2" s="41"/>
      <c r="E2" s="41"/>
      <c r="F2" s="41"/>
      <c r="G2" s="41"/>
      <c r="H2" s="41" t="s">
        <v>110</v>
      </c>
      <c r="I2" s="41"/>
      <c r="J2" s="41" t="s">
        <v>0</v>
      </c>
      <c r="K2" s="41"/>
      <c r="L2" s="41" t="s">
        <v>1</v>
      </c>
      <c r="M2" s="41"/>
      <c r="N2" s="41"/>
      <c r="O2" s="41" t="s">
        <v>2</v>
      </c>
      <c r="P2" s="41"/>
      <c r="Q2" s="41"/>
      <c r="R2" s="41"/>
      <c r="S2" s="41"/>
      <c r="T2" s="41"/>
      <c r="U2" s="41"/>
      <c r="V2" s="41"/>
      <c r="W2" s="41"/>
      <c r="X2" s="41"/>
      <c r="Y2" s="41"/>
      <c r="Z2" s="41"/>
      <c r="AA2" s="41" t="s">
        <v>3</v>
      </c>
      <c r="AB2" s="41"/>
      <c r="AC2" s="41"/>
      <c r="AD2" s="41"/>
      <c r="AE2" s="41"/>
      <c r="AF2" s="41"/>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2007</v>
      </c>
      <c r="C4" s="3">
        <v>202</v>
      </c>
      <c r="D4" s="3">
        <v>545</v>
      </c>
      <c r="E4" s="3">
        <v>470</v>
      </c>
      <c r="F4" s="3">
        <v>221</v>
      </c>
      <c r="G4" s="3">
        <v>56</v>
      </c>
      <c r="H4" s="3">
        <v>890</v>
      </c>
      <c r="I4" s="3">
        <v>960</v>
      </c>
      <c r="J4" s="3">
        <v>980</v>
      </c>
      <c r="K4" s="3">
        <v>1027</v>
      </c>
      <c r="L4" s="3">
        <v>567</v>
      </c>
      <c r="M4" s="3">
        <v>678</v>
      </c>
      <c r="N4" s="3">
        <v>762</v>
      </c>
      <c r="O4" s="3">
        <v>82</v>
      </c>
      <c r="P4" s="3">
        <v>220</v>
      </c>
      <c r="Q4" s="3">
        <v>165</v>
      </c>
      <c r="R4" s="3">
        <v>146</v>
      </c>
      <c r="S4" s="3">
        <v>176</v>
      </c>
      <c r="T4" s="3">
        <v>187</v>
      </c>
      <c r="U4" s="3">
        <v>263</v>
      </c>
      <c r="V4" s="3">
        <v>275</v>
      </c>
      <c r="W4" s="3">
        <v>172</v>
      </c>
      <c r="X4" s="3">
        <v>96</v>
      </c>
      <c r="Y4" s="3">
        <v>169</v>
      </c>
      <c r="Z4" s="3">
        <v>56</v>
      </c>
      <c r="AA4" s="3">
        <v>914</v>
      </c>
      <c r="AB4" s="3">
        <v>332</v>
      </c>
      <c r="AC4" s="3">
        <v>51</v>
      </c>
      <c r="AD4" s="3">
        <v>492</v>
      </c>
      <c r="AE4" s="3">
        <v>218</v>
      </c>
      <c r="AF4" s="3">
        <v>1247</v>
      </c>
      <c r="AG4" s="3">
        <v>760</v>
      </c>
    </row>
    <row r="5" spans="1:33">
      <c r="A5" s="38" t="s">
        <v>56</v>
      </c>
      <c r="B5" s="8">
        <v>0.22286251862548501</v>
      </c>
      <c r="C5" s="8">
        <v>6.5458565614263303E-2</v>
      </c>
      <c r="D5" s="8">
        <v>0.31736942222079501</v>
      </c>
      <c r="E5" s="8">
        <v>0.18618013458486002</v>
      </c>
      <c r="F5" s="8">
        <v>0.29398008048198798</v>
      </c>
      <c r="G5" s="8">
        <v>0.16726612950921801</v>
      </c>
      <c r="H5" s="8">
        <v>0.14503768277002099</v>
      </c>
      <c r="I5" s="8">
        <v>0.31237507586473201</v>
      </c>
      <c r="J5" s="8">
        <v>0.29402546530823498</v>
      </c>
      <c r="K5" s="8">
        <v>0.15498113318926499</v>
      </c>
      <c r="L5" s="8">
        <v>0.16892738855006598</v>
      </c>
      <c r="M5" s="8">
        <v>0.22808335664942303</v>
      </c>
      <c r="N5" s="8">
        <v>0.258384174048923</v>
      </c>
      <c r="O5" s="8">
        <v>0.24715099222683201</v>
      </c>
      <c r="P5" s="8">
        <v>0.26787926507204401</v>
      </c>
      <c r="Q5" s="8">
        <v>0.24047838863511198</v>
      </c>
      <c r="R5" s="8">
        <v>0.23644592692709299</v>
      </c>
      <c r="S5" s="8">
        <v>0.21304147159062498</v>
      </c>
      <c r="T5" s="8">
        <v>0.22083172434620502</v>
      </c>
      <c r="U5" s="8">
        <v>0.22106233468898001</v>
      </c>
      <c r="V5" s="8">
        <v>0.18494819268462301</v>
      </c>
      <c r="W5" s="8">
        <v>0.20843328579068199</v>
      </c>
      <c r="X5" s="8">
        <v>0.224749413894857</v>
      </c>
      <c r="Y5" s="8">
        <v>0.216394566183996</v>
      </c>
      <c r="Z5" s="8">
        <v>0.21599391308055702</v>
      </c>
      <c r="AA5" s="8">
        <v>0.22630293808180099</v>
      </c>
      <c r="AB5" s="8">
        <v>0.178635622340901</v>
      </c>
      <c r="AC5" s="8">
        <v>0.25647951721182499</v>
      </c>
      <c r="AD5" s="8">
        <v>0.237426564261812</v>
      </c>
      <c r="AE5" s="8">
        <v>0.23519991099632201</v>
      </c>
      <c r="AF5" s="8">
        <v>0.21359370033872999</v>
      </c>
      <c r="AG5" s="8">
        <v>0.23805612930982201</v>
      </c>
    </row>
    <row r="6" spans="1:33">
      <c r="A6" s="38"/>
      <c r="B6" s="4">
        <v>447</v>
      </c>
      <c r="C6" s="4">
        <v>13</v>
      </c>
      <c r="D6" s="4">
        <v>173</v>
      </c>
      <c r="E6" s="4">
        <v>87</v>
      </c>
      <c r="F6" s="4">
        <v>65</v>
      </c>
      <c r="G6" s="4">
        <v>9</v>
      </c>
      <c r="H6" s="4">
        <v>129</v>
      </c>
      <c r="I6" s="4">
        <v>300</v>
      </c>
      <c r="J6" s="4">
        <v>288</v>
      </c>
      <c r="K6" s="4">
        <v>159</v>
      </c>
      <c r="L6" s="4">
        <v>96</v>
      </c>
      <c r="M6" s="4">
        <v>155</v>
      </c>
      <c r="N6" s="4">
        <v>197</v>
      </c>
      <c r="O6" s="4">
        <v>20</v>
      </c>
      <c r="P6" s="4">
        <v>59</v>
      </c>
      <c r="Q6" s="4">
        <v>40</v>
      </c>
      <c r="R6" s="4">
        <v>34</v>
      </c>
      <c r="S6" s="4">
        <v>38</v>
      </c>
      <c r="T6" s="4">
        <v>41</v>
      </c>
      <c r="U6" s="4">
        <v>58</v>
      </c>
      <c r="V6" s="4">
        <v>51</v>
      </c>
      <c r="W6" s="4">
        <v>36</v>
      </c>
      <c r="X6" s="4">
        <v>22</v>
      </c>
      <c r="Y6" s="4">
        <v>37</v>
      </c>
      <c r="Z6" s="4">
        <v>12</v>
      </c>
      <c r="AA6" s="4">
        <v>207</v>
      </c>
      <c r="AB6" s="4">
        <v>59</v>
      </c>
      <c r="AC6" s="4">
        <v>13</v>
      </c>
      <c r="AD6" s="4">
        <v>117</v>
      </c>
      <c r="AE6" s="4">
        <v>51</v>
      </c>
      <c r="AF6" s="4">
        <v>266</v>
      </c>
      <c r="AG6" s="4">
        <v>181</v>
      </c>
    </row>
    <row r="7" spans="1:33">
      <c r="A7" s="38" t="s">
        <v>57</v>
      </c>
      <c r="B7" s="8">
        <v>0.298327524202539</v>
      </c>
      <c r="C7" s="8">
        <v>0.29266020963864103</v>
      </c>
      <c r="D7" s="8">
        <v>0.27834626955448499</v>
      </c>
      <c r="E7" s="8">
        <v>0.29748852933809</v>
      </c>
      <c r="F7" s="8">
        <v>0.367226606000915</v>
      </c>
      <c r="G7" s="8">
        <v>0.284410277150766</v>
      </c>
      <c r="H7" s="8">
        <v>0.29025737063456303</v>
      </c>
      <c r="I7" s="8">
        <v>0.30599397596802602</v>
      </c>
      <c r="J7" s="8">
        <v>0.27903072822745201</v>
      </c>
      <c r="K7" s="8">
        <v>0.31673448043930902</v>
      </c>
      <c r="L7" s="8">
        <v>0.359655407680809</v>
      </c>
      <c r="M7" s="8">
        <v>0.26887774162976497</v>
      </c>
      <c r="N7" s="8">
        <v>0.27885442709727698</v>
      </c>
      <c r="O7" s="8">
        <v>0.32130126132676201</v>
      </c>
      <c r="P7" s="8">
        <v>0.294128587793685</v>
      </c>
      <c r="Q7" s="8">
        <v>0.29154873862842201</v>
      </c>
      <c r="R7" s="8">
        <v>0.26443559204177797</v>
      </c>
      <c r="S7" s="8">
        <v>0.36307924940027397</v>
      </c>
      <c r="T7" s="8">
        <v>0.32752523848971199</v>
      </c>
      <c r="U7" s="8">
        <v>0.27538055274449003</v>
      </c>
      <c r="V7" s="8">
        <v>0.29417570653759201</v>
      </c>
      <c r="W7" s="8">
        <v>0.27523895895186601</v>
      </c>
      <c r="X7" s="8">
        <v>0.22859153628461101</v>
      </c>
      <c r="Y7" s="8">
        <v>0.30298560700621802</v>
      </c>
      <c r="Z7" s="8">
        <v>0.39357696633497902</v>
      </c>
      <c r="AA7" s="8">
        <v>0.304496633624455</v>
      </c>
      <c r="AB7" s="8">
        <v>0.275284698876818</v>
      </c>
      <c r="AC7" s="8">
        <v>0.227189430695758</v>
      </c>
      <c r="AD7" s="8">
        <v>0.30188147268335602</v>
      </c>
      <c r="AE7" s="8">
        <v>0.31608893111976</v>
      </c>
      <c r="AF7" s="8">
        <v>0.29670803848599997</v>
      </c>
      <c r="AG7" s="8">
        <v>0.30098221379993001</v>
      </c>
    </row>
    <row r="8" spans="1:33">
      <c r="A8" s="38"/>
      <c r="B8" s="4">
        <v>599</v>
      </c>
      <c r="C8" s="4">
        <v>59</v>
      </c>
      <c r="D8" s="4">
        <v>152</v>
      </c>
      <c r="E8" s="4">
        <v>140</v>
      </c>
      <c r="F8" s="4">
        <v>81</v>
      </c>
      <c r="G8" s="4">
        <v>16</v>
      </c>
      <c r="H8" s="4">
        <v>258</v>
      </c>
      <c r="I8" s="4">
        <v>294</v>
      </c>
      <c r="J8" s="4">
        <v>273</v>
      </c>
      <c r="K8" s="4">
        <v>325</v>
      </c>
      <c r="L8" s="4">
        <v>204</v>
      </c>
      <c r="M8" s="4">
        <v>182</v>
      </c>
      <c r="N8" s="4">
        <v>212</v>
      </c>
      <c r="O8" s="4">
        <v>26</v>
      </c>
      <c r="P8" s="4">
        <v>65</v>
      </c>
      <c r="Q8" s="4">
        <v>48</v>
      </c>
      <c r="R8" s="4">
        <v>39</v>
      </c>
      <c r="S8" s="4">
        <v>64</v>
      </c>
      <c r="T8" s="4">
        <v>61</v>
      </c>
      <c r="U8" s="4">
        <v>72</v>
      </c>
      <c r="V8" s="4">
        <v>81</v>
      </c>
      <c r="W8" s="4">
        <v>47</v>
      </c>
      <c r="X8" s="4">
        <v>22</v>
      </c>
      <c r="Y8" s="4">
        <v>51</v>
      </c>
      <c r="Z8" s="4">
        <v>22</v>
      </c>
      <c r="AA8" s="4">
        <v>278</v>
      </c>
      <c r="AB8" s="4">
        <v>91</v>
      </c>
      <c r="AC8" s="4">
        <v>11</v>
      </c>
      <c r="AD8" s="4">
        <v>149</v>
      </c>
      <c r="AE8" s="4">
        <v>69</v>
      </c>
      <c r="AF8" s="4">
        <v>370</v>
      </c>
      <c r="AG8" s="4">
        <v>229</v>
      </c>
    </row>
    <row r="9" spans="1:33">
      <c r="A9" s="38" t="s">
        <v>58</v>
      </c>
      <c r="B9" s="8">
        <v>0.248798137654415</v>
      </c>
      <c r="C9" s="8">
        <v>0.437811476114224</v>
      </c>
      <c r="D9" s="8">
        <v>0.22063577906786802</v>
      </c>
      <c r="E9" s="8">
        <v>0.28852366515091599</v>
      </c>
      <c r="F9" s="8">
        <v>0.14060827121285102</v>
      </c>
      <c r="G9" s="8">
        <v>0.110216375022236</v>
      </c>
      <c r="H9" s="8">
        <v>0.33455588785491597</v>
      </c>
      <c r="I9" s="8">
        <v>0.18297142678835598</v>
      </c>
      <c r="J9" s="8">
        <v>0.24324825634160402</v>
      </c>
      <c r="K9" s="8">
        <v>0.25409209539620997</v>
      </c>
      <c r="L9" s="8">
        <v>0.19503416058485201</v>
      </c>
      <c r="M9" s="8">
        <v>0.259765311014864</v>
      </c>
      <c r="N9" s="8">
        <v>0.279080403864296</v>
      </c>
      <c r="O9" s="8">
        <v>0.17770137971201902</v>
      </c>
      <c r="P9" s="8">
        <v>0.24285416618429198</v>
      </c>
      <c r="Q9" s="8">
        <v>0.25195164236141698</v>
      </c>
      <c r="R9" s="8">
        <v>0.22715105826514101</v>
      </c>
      <c r="S9" s="8">
        <v>0.20325602159089498</v>
      </c>
      <c r="T9" s="8">
        <v>0.250799093547453</v>
      </c>
      <c r="U9" s="8">
        <v>0.25699982614924899</v>
      </c>
      <c r="V9" s="8">
        <v>0.29737634220783798</v>
      </c>
      <c r="W9" s="8">
        <v>0.24450817175782899</v>
      </c>
      <c r="X9" s="8">
        <v>0.35502768812001001</v>
      </c>
      <c r="Y9" s="8">
        <v>0.21141692855095401</v>
      </c>
      <c r="Z9" s="8">
        <v>0.22638203981181299</v>
      </c>
      <c r="AA9" s="8">
        <v>0.23255104205827698</v>
      </c>
      <c r="AB9" s="8">
        <v>0.255216354889162</v>
      </c>
      <c r="AC9" s="8">
        <v>0.196570898028609</v>
      </c>
      <c r="AD9" s="8">
        <v>0.29657668071347099</v>
      </c>
      <c r="AE9" s="8">
        <v>0.211365063846299</v>
      </c>
      <c r="AF9" s="8">
        <v>0.23859415241201798</v>
      </c>
      <c r="AG9" s="8">
        <v>0.26552469053368</v>
      </c>
    </row>
    <row r="10" spans="1:33">
      <c r="A10" s="38"/>
      <c r="B10" s="4">
        <v>499</v>
      </c>
      <c r="C10" s="4">
        <v>88</v>
      </c>
      <c r="D10" s="4">
        <v>120</v>
      </c>
      <c r="E10" s="4">
        <v>136</v>
      </c>
      <c r="F10" s="4">
        <v>31</v>
      </c>
      <c r="G10" s="4">
        <v>6</v>
      </c>
      <c r="H10" s="4">
        <v>298</v>
      </c>
      <c r="I10" s="4">
        <v>176</v>
      </c>
      <c r="J10" s="4">
        <v>238</v>
      </c>
      <c r="K10" s="4">
        <v>261</v>
      </c>
      <c r="L10" s="4">
        <v>111</v>
      </c>
      <c r="M10" s="4">
        <v>176</v>
      </c>
      <c r="N10" s="4">
        <v>213</v>
      </c>
      <c r="O10" s="4">
        <v>15</v>
      </c>
      <c r="P10" s="4">
        <v>53</v>
      </c>
      <c r="Q10" s="4">
        <v>42</v>
      </c>
      <c r="R10" s="4">
        <v>33</v>
      </c>
      <c r="S10" s="4">
        <v>36</v>
      </c>
      <c r="T10" s="4">
        <v>47</v>
      </c>
      <c r="U10" s="4">
        <v>68</v>
      </c>
      <c r="V10" s="4">
        <v>82</v>
      </c>
      <c r="W10" s="4">
        <v>42</v>
      </c>
      <c r="X10" s="4">
        <v>34</v>
      </c>
      <c r="Y10" s="4">
        <v>36</v>
      </c>
      <c r="Z10" s="4">
        <v>13</v>
      </c>
      <c r="AA10" s="4">
        <v>213</v>
      </c>
      <c r="AB10" s="4">
        <v>85</v>
      </c>
      <c r="AC10" s="4">
        <v>10</v>
      </c>
      <c r="AD10" s="4">
        <v>146</v>
      </c>
      <c r="AE10" s="4">
        <v>46</v>
      </c>
      <c r="AF10" s="4">
        <v>297</v>
      </c>
      <c r="AG10" s="4">
        <v>202</v>
      </c>
    </row>
    <row r="11" spans="1:33">
      <c r="A11" s="38" t="s">
        <v>59</v>
      </c>
      <c r="B11" s="8">
        <v>5.0208917122869998E-2</v>
      </c>
      <c r="C11" s="8">
        <v>3.3973632934242104E-2</v>
      </c>
      <c r="D11" s="8">
        <v>6.5483691140573397E-2</v>
      </c>
      <c r="E11" s="8">
        <v>7.6943804954029096E-2</v>
      </c>
      <c r="F11" s="8">
        <v>1.51240287804586E-2</v>
      </c>
      <c r="G11" s="8">
        <v>4.5004882701579901E-2</v>
      </c>
      <c r="H11" s="8">
        <v>6.4281577504957096E-2</v>
      </c>
      <c r="I11" s="8">
        <v>4.2375945064377502E-2</v>
      </c>
      <c r="J11" s="8">
        <v>5.6090802289756894E-2</v>
      </c>
      <c r="K11" s="8">
        <v>4.4598265334025201E-2</v>
      </c>
      <c r="L11" s="8">
        <v>5.5097297308682902E-2</v>
      </c>
      <c r="M11" s="8">
        <v>5.6445618011706201E-2</v>
      </c>
      <c r="N11" s="8">
        <v>4.1020326965953299E-2</v>
      </c>
      <c r="O11" s="8">
        <v>9.0297998895210903E-3</v>
      </c>
      <c r="P11" s="8">
        <v>2.9732609081781297E-2</v>
      </c>
      <c r="Q11" s="8">
        <v>3.2966307935574896E-2</v>
      </c>
      <c r="R11" s="8">
        <v>5.0495878544243603E-2</v>
      </c>
      <c r="S11" s="8">
        <v>7.2692728699187303E-2</v>
      </c>
      <c r="T11" s="8">
        <v>3.5487621624259898E-2</v>
      </c>
      <c r="U11" s="8">
        <v>6.6435854456829202E-2</v>
      </c>
      <c r="V11" s="8">
        <v>2.8212396108065502E-2</v>
      </c>
      <c r="W11" s="8">
        <v>8.0958127724639298E-2</v>
      </c>
      <c r="X11" s="8">
        <v>4.98633325399917E-2</v>
      </c>
      <c r="Y11" s="8">
        <v>9.9932027914190411E-2</v>
      </c>
      <c r="Z11" s="8">
        <v>6.4349924594185705E-3</v>
      </c>
      <c r="AA11" s="8">
        <v>6.1226302145403103E-2</v>
      </c>
      <c r="AB11" s="8">
        <v>3.9985645301259698E-2</v>
      </c>
      <c r="AC11" s="8">
        <v>8.9225303281953605E-2</v>
      </c>
      <c r="AD11" s="8">
        <v>4.53624321451759E-2</v>
      </c>
      <c r="AE11" s="8">
        <v>2.1450411943234902E-2</v>
      </c>
      <c r="AF11" s="8">
        <v>5.5563038891424901E-2</v>
      </c>
      <c r="AG11" s="8">
        <v>4.1432346130621293E-2</v>
      </c>
    </row>
    <row r="12" spans="1:33">
      <c r="A12" s="38"/>
      <c r="B12" s="4">
        <v>101</v>
      </c>
      <c r="C12" s="4">
        <v>7</v>
      </c>
      <c r="D12" s="4">
        <v>36</v>
      </c>
      <c r="E12" s="4">
        <v>36</v>
      </c>
      <c r="F12" s="4">
        <v>3</v>
      </c>
      <c r="G12" s="4">
        <v>3</v>
      </c>
      <c r="H12" s="4">
        <v>57</v>
      </c>
      <c r="I12" s="4">
        <v>41</v>
      </c>
      <c r="J12" s="4">
        <v>55</v>
      </c>
      <c r="K12" s="4">
        <v>46</v>
      </c>
      <c r="L12" s="4">
        <v>31</v>
      </c>
      <c r="M12" s="4">
        <v>38</v>
      </c>
      <c r="N12" s="4">
        <v>31</v>
      </c>
      <c r="O12" s="4">
        <v>1</v>
      </c>
      <c r="P12" s="4">
        <v>7</v>
      </c>
      <c r="Q12" s="4">
        <v>5</v>
      </c>
      <c r="R12" s="4">
        <v>7</v>
      </c>
      <c r="S12" s="4">
        <v>13</v>
      </c>
      <c r="T12" s="4">
        <v>7</v>
      </c>
      <c r="U12" s="4">
        <v>17</v>
      </c>
      <c r="V12" s="4">
        <v>8</v>
      </c>
      <c r="W12" s="4">
        <v>14</v>
      </c>
      <c r="X12" s="4">
        <v>5</v>
      </c>
      <c r="Y12" s="4">
        <v>17</v>
      </c>
      <c r="Z12" s="4">
        <v>0</v>
      </c>
      <c r="AA12" s="4">
        <v>56</v>
      </c>
      <c r="AB12" s="4">
        <v>13</v>
      </c>
      <c r="AC12" s="4">
        <v>5</v>
      </c>
      <c r="AD12" s="4">
        <v>22</v>
      </c>
      <c r="AE12" s="4">
        <v>5</v>
      </c>
      <c r="AF12" s="4">
        <v>69</v>
      </c>
      <c r="AG12" s="4">
        <v>32</v>
      </c>
    </row>
    <row r="13" spans="1:33">
      <c r="A13" s="38" t="s">
        <v>37</v>
      </c>
      <c r="B13" s="8">
        <v>0.17980290239469199</v>
      </c>
      <c r="C13" s="8">
        <v>0.17009611569863001</v>
      </c>
      <c r="D13" s="8">
        <v>0.118164838016278</v>
      </c>
      <c r="E13" s="8">
        <v>0.15086386597210499</v>
      </c>
      <c r="F13" s="8">
        <v>0.18306101352378801</v>
      </c>
      <c r="G13" s="8">
        <v>0.3931023356162</v>
      </c>
      <c r="H13" s="8">
        <v>0.16586748123554201</v>
      </c>
      <c r="I13" s="8">
        <v>0.15628357631450801</v>
      </c>
      <c r="J13" s="8">
        <v>0.127604747832951</v>
      </c>
      <c r="K13" s="8">
        <v>0.229594025641191</v>
      </c>
      <c r="L13" s="8">
        <v>0.22128574587558902</v>
      </c>
      <c r="M13" s="8">
        <v>0.18682797269423901</v>
      </c>
      <c r="N13" s="8">
        <v>0.14266066802355001</v>
      </c>
      <c r="O13" s="8">
        <v>0.24481656684486602</v>
      </c>
      <c r="P13" s="8">
        <v>0.16540537186819801</v>
      </c>
      <c r="Q13" s="8">
        <v>0.18305492243947399</v>
      </c>
      <c r="R13" s="8">
        <v>0.22147154422174398</v>
      </c>
      <c r="S13" s="8">
        <v>0.14793052871902002</v>
      </c>
      <c r="T13" s="8">
        <v>0.16535632199236999</v>
      </c>
      <c r="U13" s="8">
        <v>0.18012143196045302</v>
      </c>
      <c r="V13" s="8">
        <v>0.195287362461882</v>
      </c>
      <c r="W13" s="8">
        <v>0.19086145577498401</v>
      </c>
      <c r="X13" s="8">
        <v>0.14176802916053</v>
      </c>
      <c r="Y13" s="8">
        <v>0.169270870344642</v>
      </c>
      <c r="Z13" s="8">
        <v>0.15761208831323301</v>
      </c>
      <c r="AA13" s="8">
        <v>0.17542308409006299</v>
      </c>
      <c r="AB13" s="8">
        <v>0.250877678591859</v>
      </c>
      <c r="AC13" s="8">
        <v>0.23053485078185398</v>
      </c>
      <c r="AD13" s="8">
        <v>0.11875285019618699</v>
      </c>
      <c r="AE13" s="8">
        <v>0.215895682094386</v>
      </c>
      <c r="AF13" s="8">
        <v>0.19554106987183001</v>
      </c>
      <c r="AG13" s="8">
        <v>0.15400462022594599</v>
      </c>
    </row>
    <row r="14" spans="1:33">
      <c r="A14" s="38"/>
      <c r="B14" s="4">
        <v>361</v>
      </c>
      <c r="C14" s="4">
        <v>34</v>
      </c>
      <c r="D14" s="4">
        <v>64</v>
      </c>
      <c r="E14" s="4">
        <v>71</v>
      </c>
      <c r="F14" s="4">
        <v>40</v>
      </c>
      <c r="G14" s="4">
        <v>22</v>
      </c>
      <c r="H14" s="4">
        <v>148</v>
      </c>
      <c r="I14" s="4">
        <v>150</v>
      </c>
      <c r="J14" s="4">
        <v>125</v>
      </c>
      <c r="K14" s="4">
        <v>236</v>
      </c>
      <c r="L14" s="4">
        <v>126</v>
      </c>
      <c r="M14" s="4">
        <v>127</v>
      </c>
      <c r="N14" s="4">
        <v>109</v>
      </c>
      <c r="O14" s="4">
        <v>20</v>
      </c>
      <c r="P14" s="4">
        <v>36</v>
      </c>
      <c r="Q14" s="4">
        <v>30</v>
      </c>
      <c r="R14" s="4">
        <v>32</v>
      </c>
      <c r="S14" s="4">
        <v>26</v>
      </c>
      <c r="T14" s="4">
        <v>31</v>
      </c>
      <c r="U14" s="4">
        <v>47</v>
      </c>
      <c r="V14" s="4">
        <v>54</v>
      </c>
      <c r="W14" s="4">
        <v>33</v>
      </c>
      <c r="X14" s="4">
        <v>14</v>
      </c>
      <c r="Y14" s="4">
        <v>29</v>
      </c>
      <c r="Z14" s="4">
        <v>9</v>
      </c>
      <c r="AA14" s="4">
        <v>160</v>
      </c>
      <c r="AB14" s="4">
        <v>83</v>
      </c>
      <c r="AC14" s="4">
        <v>12</v>
      </c>
      <c r="AD14" s="4">
        <v>58</v>
      </c>
      <c r="AE14" s="4">
        <v>47</v>
      </c>
      <c r="AF14" s="4">
        <v>244</v>
      </c>
      <c r="AG14" s="4">
        <v>117</v>
      </c>
    </row>
    <row r="15" spans="1:33">
      <c r="A15" t="s">
        <v>71</v>
      </c>
      <c r="B15" s="11">
        <f>(B6+B8)/B4</f>
        <v>0.52117588440458396</v>
      </c>
      <c r="C15" s="11">
        <f t="shared" ref="C15:AG15" si="0">(C6+C8)/C4</f>
        <v>0.35643564356435642</v>
      </c>
      <c r="D15" s="11">
        <f t="shared" si="0"/>
        <v>0.59633027522935778</v>
      </c>
      <c r="E15" s="11">
        <f t="shared" si="0"/>
        <v>0.48297872340425529</v>
      </c>
      <c r="F15" s="11">
        <f t="shared" si="0"/>
        <v>0.66063348416289591</v>
      </c>
      <c r="G15" s="11">
        <f t="shared" si="0"/>
        <v>0.44642857142857145</v>
      </c>
      <c r="H15" s="11">
        <f t="shared" si="0"/>
        <v>0.43483146067415729</v>
      </c>
      <c r="I15" s="11">
        <f t="shared" si="0"/>
        <v>0.61875000000000002</v>
      </c>
      <c r="J15" s="11">
        <f t="shared" si="0"/>
        <v>0.57244897959183672</v>
      </c>
      <c r="K15" s="11">
        <f t="shared" si="0"/>
        <v>0.47127555988315484</v>
      </c>
      <c r="L15" s="11">
        <f t="shared" si="0"/>
        <v>0.52910052910052907</v>
      </c>
      <c r="M15" s="11">
        <f t="shared" si="0"/>
        <v>0.49705014749262538</v>
      </c>
      <c r="N15" s="11">
        <f t="shared" si="0"/>
        <v>0.53674540682414695</v>
      </c>
      <c r="O15" s="11">
        <f t="shared" si="0"/>
        <v>0.56097560975609762</v>
      </c>
      <c r="P15" s="11">
        <f t="shared" si="0"/>
        <v>0.5636363636363636</v>
      </c>
      <c r="Q15" s="11">
        <f t="shared" si="0"/>
        <v>0.53333333333333333</v>
      </c>
      <c r="R15" s="11">
        <f t="shared" si="0"/>
        <v>0.5</v>
      </c>
      <c r="S15" s="11">
        <f t="shared" si="0"/>
        <v>0.57954545454545459</v>
      </c>
      <c r="T15" s="11">
        <f t="shared" si="0"/>
        <v>0.54545454545454541</v>
      </c>
      <c r="U15" s="11">
        <f t="shared" si="0"/>
        <v>0.49429657794676807</v>
      </c>
      <c r="V15" s="11">
        <f t="shared" si="0"/>
        <v>0.48</v>
      </c>
      <c r="W15" s="11">
        <f t="shared" si="0"/>
        <v>0.48255813953488375</v>
      </c>
      <c r="X15" s="11">
        <f t="shared" si="0"/>
        <v>0.45833333333333331</v>
      </c>
      <c r="Y15" s="11">
        <f t="shared" si="0"/>
        <v>0.52071005917159763</v>
      </c>
      <c r="Z15" s="11">
        <f t="shared" si="0"/>
        <v>0.6071428571428571</v>
      </c>
      <c r="AA15" s="11">
        <f t="shared" si="0"/>
        <v>0.53063457330415753</v>
      </c>
      <c r="AB15" s="11">
        <f t="shared" si="0"/>
        <v>0.45180722891566266</v>
      </c>
      <c r="AC15" s="11">
        <f t="shared" si="0"/>
        <v>0.47058823529411764</v>
      </c>
      <c r="AD15" s="11">
        <f t="shared" si="0"/>
        <v>0.54065040650406504</v>
      </c>
      <c r="AE15" s="11">
        <f t="shared" si="0"/>
        <v>0.55045871559633031</v>
      </c>
      <c r="AF15" s="11">
        <f t="shared" si="0"/>
        <v>0.51002405773857262</v>
      </c>
      <c r="AG15" s="11">
        <f t="shared" si="0"/>
        <v>0.53947368421052633</v>
      </c>
    </row>
    <row r="16" spans="1:33">
      <c r="A16" t="s">
        <v>72</v>
      </c>
      <c r="B16" s="11">
        <f>(B10+B12)/B4</f>
        <v>0.29895366218236175</v>
      </c>
      <c r="C16" s="30">
        <f t="shared" ref="C16:AG16" si="1">(C10+C12)/C4</f>
        <v>0.47029702970297027</v>
      </c>
      <c r="D16" s="11">
        <f t="shared" si="1"/>
        <v>0.28623853211009176</v>
      </c>
      <c r="E16" s="11">
        <f t="shared" si="1"/>
        <v>0.36595744680851061</v>
      </c>
      <c r="F16" s="11">
        <f t="shared" si="1"/>
        <v>0.15384615384615385</v>
      </c>
      <c r="G16" s="11">
        <f t="shared" si="1"/>
        <v>0.16071428571428573</v>
      </c>
      <c r="H16" s="11">
        <f t="shared" si="1"/>
        <v>0.398876404494382</v>
      </c>
      <c r="I16" s="11">
        <f t="shared" si="1"/>
        <v>0.22604166666666667</v>
      </c>
      <c r="J16" s="11">
        <f t="shared" si="1"/>
        <v>0.29897959183673467</v>
      </c>
      <c r="K16" s="11">
        <f t="shared" si="1"/>
        <v>0.29892891918208375</v>
      </c>
      <c r="L16" s="11">
        <f t="shared" si="1"/>
        <v>0.25044091710758376</v>
      </c>
      <c r="M16" s="11">
        <f t="shared" si="1"/>
        <v>0.31563421828908556</v>
      </c>
      <c r="N16" s="11">
        <f t="shared" si="1"/>
        <v>0.32020997375328086</v>
      </c>
      <c r="O16" s="11">
        <f t="shared" si="1"/>
        <v>0.1951219512195122</v>
      </c>
      <c r="P16" s="11">
        <f t="shared" si="1"/>
        <v>0.27272727272727271</v>
      </c>
      <c r="Q16" s="11">
        <f t="shared" si="1"/>
        <v>0.28484848484848485</v>
      </c>
      <c r="R16" s="11">
        <f t="shared" si="1"/>
        <v>0.27397260273972601</v>
      </c>
      <c r="S16" s="11">
        <f t="shared" si="1"/>
        <v>0.27840909090909088</v>
      </c>
      <c r="T16" s="11">
        <f t="shared" si="1"/>
        <v>0.28877005347593582</v>
      </c>
      <c r="U16" s="11">
        <f t="shared" si="1"/>
        <v>0.32319391634980987</v>
      </c>
      <c r="V16" s="11">
        <f t="shared" si="1"/>
        <v>0.32727272727272727</v>
      </c>
      <c r="W16" s="11">
        <f t="shared" si="1"/>
        <v>0.32558139534883723</v>
      </c>
      <c r="X16" s="11">
        <f t="shared" si="1"/>
        <v>0.40625</v>
      </c>
      <c r="Y16" s="11">
        <f t="shared" si="1"/>
        <v>0.31360946745562129</v>
      </c>
      <c r="Z16" s="11">
        <f t="shared" si="1"/>
        <v>0.23214285714285715</v>
      </c>
      <c r="AA16" s="11">
        <f t="shared" si="1"/>
        <v>0.29431072210065645</v>
      </c>
      <c r="AB16" s="11">
        <f t="shared" si="1"/>
        <v>0.29518072289156627</v>
      </c>
      <c r="AC16" s="11">
        <f t="shared" si="1"/>
        <v>0.29411764705882354</v>
      </c>
      <c r="AD16" s="11">
        <f t="shared" si="1"/>
        <v>0.34146341463414637</v>
      </c>
      <c r="AE16" s="11">
        <f t="shared" si="1"/>
        <v>0.23394495412844038</v>
      </c>
      <c r="AF16" s="11">
        <f t="shared" si="1"/>
        <v>0.293504410585405</v>
      </c>
      <c r="AG16" s="11">
        <f t="shared" si="1"/>
        <v>0.30789473684210528</v>
      </c>
    </row>
    <row r="18" spans="1:1">
      <c r="A18" s="9" t="s">
        <v>76</v>
      </c>
    </row>
  </sheetData>
  <mergeCells count="13">
    <mergeCell ref="A5:A6"/>
    <mergeCell ref="A7:A8"/>
    <mergeCell ref="A9:A10"/>
    <mergeCell ref="A11:A12"/>
    <mergeCell ref="A13:A14"/>
    <mergeCell ref="A1:AG1"/>
    <mergeCell ref="A2:A3"/>
    <mergeCell ref="C2:G2"/>
    <mergeCell ref="H2:I2"/>
    <mergeCell ref="J2:K2"/>
    <mergeCell ref="L2:N2"/>
    <mergeCell ref="O2:Z2"/>
    <mergeCell ref="AA2:AG2"/>
  </mergeCells>
  <hyperlinks>
    <hyperlink ref="A18" location="'Index'!A1" display="Return to index" xr:uid="{B644CB38-46FD-4465-B34E-1EB9DFA2D127}"/>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4"/>
  <sheetViews>
    <sheetView showGridLines="0" workbookViewId="0">
      <pane xSplit="1" topLeftCell="B1" activePane="topRight" state="frozen"/>
      <selection activeCell="G25" sqref="G25"/>
      <selection pane="topRight" activeCell="H15" sqref="H15"/>
    </sheetView>
  </sheetViews>
  <sheetFormatPr defaultColWidth="9.140625" defaultRowHeight="15"/>
  <cols>
    <col min="1" max="1" width="45.7109375" customWidth="1"/>
    <col min="2" max="33" width="14.7109375" customWidth="1"/>
  </cols>
  <sheetData>
    <row r="1" spans="1:33" ht="35.1" customHeight="1">
      <c r="A1" s="39" t="s">
        <v>60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ht="15" customHeight="1">
      <c r="A2" s="40"/>
      <c r="B2" s="1"/>
      <c r="C2" s="41"/>
      <c r="D2" s="41"/>
      <c r="E2" s="41"/>
      <c r="F2" s="41"/>
      <c r="G2" s="41"/>
      <c r="H2" s="41" t="s">
        <v>110</v>
      </c>
      <c r="I2" s="41"/>
      <c r="J2" s="41" t="s">
        <v>0</v>
      </c>
      <c r="K2" s="41"/>
      <c r="L2" s="41" t="s">
        <v>1</v>
      </c>
      <c r="M2" s="41"/>
      <c r="N2" s="41"/>
      <c r="O2" s="41" t="s">
        <v>2</v>
      </c>
      <c r="P2" s="41"/>
      <c r="Q2" s="41"/>
      <c r="R2" s="41"/>
      <c r="S2" s="41"/>
      <c r="T2" s="41"/>
      <c r="U2" s="41"/>
      <c r="V2" s="41"/>
      <c r="W2" s="41"/>
      <c r="X2" s="41"/>
      <c r="Y2" s="41"/>
      <c r="Z2" s="41"/>
      <c r="AA2" s="41" t="s">
        <v>3</v>
      </c>
      <c r="AB2" s="41"/>
      <c r="AC2" s="41"/>
      <c r="AD2" s="41"/>
      <c r="AE2" s="41"/>
      <c r="AF2" s="41"/>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2007</v>
      </c>
      <c r="C4" s="31">
        <v>202</v>
      </c>
      <c r="D4" s="31">
        <v>545</v>
      </c>
      <c r="E4" s="31">
        <v>470</v>
      </c>
      <c r="F4" s="31">
        <v>221</v>
      </c>
      <c r="G4" s="31">
        <v>56</v>
      </c>
      <c r="H4" s="31">
        <v>890</v>
      </c>
      <c r="I4" s="31">
        <v>960</v>
      </c>
      <c r="J4" s="3">
        <v>980</v>
      </c>
      <c r="K4" s="3">
        <v>1027</v>
      </c>
      <c r="L4" s="3">
        <v>567</v>
      </c>
      <c r="M4" s="3">
        <v>678</v>
      </c>
      <c r="N4" s="3">
        <v>762</v>
      </c>
      <c r="O4" s="3">
        <v>82</v>
      </c>
      <c r="P4" s="3">
        <v>220</v>
      </c>
      <c r="Q4" s="3">
        <v>165</v>
      </c>
      <c r="R4" s="3">
        <v>146</v>
      </c>
      <c r="S4" s="3">
        <v>176</v>
      </c>
      <c r="T4" s="3">
        <v>187</v>
      </c>
      <c r="U4" s="3">
        <v>263</v>
      </c>
      <c r="V4" s="3">
        <v>275</v>
      </c>
      <c r="W4" s="3">
        <v>172</v>
      </c>
      <c r="X4" s="3">
        <v>96</v>
      </c>
      <c r="Y4" s="3">
        <v>169</v>
      </c>
      <c r="Z4" s="3">
        <v>56</v>
      </c>
      <c r="AA4" s="3">
        <v>914</v>
      </c>
      <c r="AB4" s="3">
        <v>332</v>
      </c>
      <c r="AC4" s="3">
        <v>51</v>
      </c>
      <c r="AD4" s="3">
        <v>492</v>
      </c>
      <c r="AE4" s="3">
        <v>218</v>
      </c>
      <c r="AF4" s="3">
        <v>1247</v>
      </c>
      <c r="AG4" s="3">
        <v>760</v>
      </c>
    </row>
    <row r="5" spans="1:33">
      <c r="A5" s="38" t="s">
        <v>10</v>
      </c>
      <c r="B5" s="8">
        <v>0.45197279863553802</v>
      </c>
      <c r="C5" s="32">
        <v>0.77476721224750311</v>
      </c>
      <c r="D5" s="32">
        <v>6.0035102103318201E-2</v>
      </c>
      <c r="E5" s="32">
        <v>0.88234194820718204</v>
      </c>
      <c r="F5" s="32">
        <v>0.203556432996118</v>
      </c>
      <c r="G5" s="32">
        <v>0.39951140114727401</v>
      </c>
      <c r="H5" s="32">
        <v>0.839747852105171</v>
      </c>
      <c r="I5" s="32">
        <v>9.74659892816752E-2</v>
      </c>
      <c r="J5" s="8">
        <v>0.44166984390235497</v>
      </c>
      <c r="K5" s="8">
        <v>0.46180064970096601</v>
      </c>
      <c r="L5" s="8">
        <v>0.59372413470397201</v>
      </c>
      <c r="M5" s="8">
        <v>0.46017916983184398</v>
      </c>
      <c r="N5" s="8">
        <v>0.33910859652859698</v>
      </c>
      <c r="O5" s="8">
        <v>0.40052769736403598</v>
      </c>
      <c r="P5" s="8">
        <v>0.479000868766221</v>
      </c>
      <c r="Q5" s="8">
        <v>0.41999439162389501</v>
      </c>
      <c r="R5" s="8">
        <v>0.30041732046314196</v>
      </c>
      <c r="S5" s="8">
        <v>0.40864490098026501</v>
      </c>
      <c r="T5" s="8">
        <v>0.43374541666297001</v>
      </c>
      <c r="U5" s="8">
        <v>0.58284951794533901</v>
      </c>
      <c r="V5" s="8">
        <v>0.46385542732429497</v>
      </c>
      <c r="W5" s="8">
        <v>0.42675519209409202</v>
      </c>
      <c r="X5" s="8">
        <v>0.44078271966695604</v>
      </c>
      <c r="Y5" s="8">
        <v>0.49286360288266101</v>
      </c>
      <c r="Z5" s="8">
        <v>0.40661746916103098</v>
      </c>
      <c r="AA5" s="8">
        <v>0.51813097898307803</v>
      </c>
      <c r="AB5" s="8">
        <v>0.457692742717066</v>
      </c>
      <c r="AC5" s="8">
        <v>0.41064122854731799</v>
      </c>
      <c r="AD5" s="8">
        <v>0.33800960370750899</v>
      </c>
      <c r="AE5" s="8">
        <v>0.43264639701069696</v>
      </c>
      <c r="AF5" s="8">
        <v>0.50201671071482101</v>
      </c>
      <c r="AG5" s="8">
        <v>0.36993993384841095</v>
      </c>
    </row>
    <row r="6" spans="1:33">
      <c r="A6" s="38"/>
      <c r="B6" s="4">
        <v>907</v>
      </c>
      <c r="C6" s="33">
        <v>156</v>
      </c>
      <c r="D6" s="33">
        <v>33</v>
      </c>
      <c r="E6" s="33">
        <v>414</v>
      </c>
      <c r="F6" s="33">
        <v>45</v>
      </c>
      <c r="G6" s="33">
        <v>22</v>
      </c>
      <c r="H6" s="33">
        <v>747</v>
      </c>
      <c r="I6" s="33">
        <v>94</v>
      </c>
      <c r="J6" s="4">
        <v>433</v>
      </c>
      <c r="K6" s="4">
        <v>474</v>
      </c>
      <c r="L6" s="4">
        <v>337</v>
      </c>
      <c r="M6" s="4">
        <v>312</v>
      </c>
      <c r="N6" s="4">
        <v>258</v>
      </c>
      <c r="O6" s="4">
        <v>33</v>
      </c>
      <c r="P6" s="4">
        <v>105</v>
      </c>
      <c r="Q6" s="4">
        <v>69</v>
      </c>
      <c r="R6" s="4">
        <v>44</v>
      </c>
      <c r="S6" s="4">
        <v>72</v>
      </c>
      <c r="T6" s="4">
        <v>81</v>
      </c>
      <c r="U6" s="4">
        <v>153</v>
      </c>
      <c r="V6" s="4">
        <v>128</v>
      </c>
      <c r="W6" s="4">
        <v>73</v>
      </c>
      <c r="X6" s="4">
        <v>42</v>
      </c>
      <c r="Y6" s="4">
        <v>83</v>
      </c>
      <c r="Z6" s="4">
        <v>23</v>
      </c>
      <c r="AA6" s="4">
        <v>474</v>
      </c>
      <c r="AB6" s="4">
        <v>152</v>
      </c>
      <c r="AC6" s="4">
        <v>21</v>
      </c>
      <c r="AD6" s="4">
        <v>166</v>
      </c>
      <c r="AE6" s="4">
        <v>94</v>
      </c>
      <c r="AF6" s="4">
        <v>626</v>
      </c>
      <c r="AG6" s="4">
        <v>281</v>
      </c>
    </row>
    <row r="7" spans="1:33">
      <c r="A7" s="38" t="s">
        <v>61</v>
      </c>
      <c r="B7" s="8">
        <v>0.32901113064792398</v>
      </c>
      <c r="C7" s="32">
        <v>0.12957372603763098</v>
      </c>
      <c r="D7" s="32">
        <v>0.65440278497094395</v>
      </c>
      <c r="E7" s="32">
        <v>4.5002262552265797E-2</v>
      </c>
      <c r="F7" s="32">
        <v>0.52104981703960196</v>
      </c>
      <c r="G7" s="32">
        <v>0.17852418606481901</v>
      </c>
      <c r="H7" s="32">
        <v>7.5153524840337202E-2</v>
      </c>
      <c r="I7" s="32">
        <v>0.59263924695172199</v>
      </c>
      <c r="J7" s="8">
        <v>0.346984782008115</v>
      </c>
      <c r="K7" s="8">
        <v>0.31186630440686797</v>
      </c>
      <c r="L7" s="8">
        <v>0.243492752228612</v>
      </c>
      <c r="M7" s="8">
        <v>0.32014392503705602</v>
      </c>
      <c r="N7" s="8">
        <v>0.40058588800790196</v>
      </c>
      <c r="O7" s="8">
        <v>0.34003795680683702</v>
      </c>
      <c r="P7" s="8">
        <v>0.31536959939582498</v>
      </c>
      <c r="Q7" s="8">
        <v>0.32338533050447799</v>
      </c>
      <c r="R7" s="8">
        <v>0.34517736003763</v>
      </c>
      <c r="S7" s="8">
        <v>0.336150931618659</v>
      </c>
      <c r="T7" s="8">
        <v>0.354906614667926</v>
      </c>
      <c r="U7" s="8">
        <v>0.28286479132784204</v>
      </c>
      <c r="V7" s="8">
        <v>0.31598646056316304</v>
      </c>
      <c r="W7" s="8">
        <v>0.38509691100234905</v>
      </c>
      <c r="X7" s="8">
        <v>0.41501410846377096</v>
      </c>
      <c r="Y7" s="8">
        <v>0.28114677350212802</v>
      </c>
      <c r="Z7" s="8">
        <v>0.33785292110852</v>
      </c>
      <c r="AA7" s="8">
        <v>0.31349313435579002</v>
      </c>
      <c r="AB7" s="8">
        <v>0.26487045377490598</v>
      </c>
      <c r="AC7" s="8">
        <v>0.25688045697053902</v>
      </c>
      <c r="AD7" s="8">
        <v>0.41671192987017497</v>
      </c>
      <c r="AE7" s="8">
        <v>0.31061093421807801</v>
      </c>
      <c r="AF7" s="8">
        <v>0.30052917367113902</v>
      </c>
      <c r="AG7" s="8">
        <v>0.375699257704175</v>
      </c>
    </row>
    <row r="8" spans="1:33">
      <c r="A8" s="38"/>
      <c r="B8" s="4">
        <v>660</v>
      </c>
      <c r="C8" s="33">
        <v>26</v>
      </c>
      <c r="D8" s="33">
        <v>357</v>
      </c>
      <c r="E8" s="33">
        <v>21</v>
      </c>
      <c r="F8" s="33">
        <v>115</v>
      </c>
      <c r="G8" s="33">
        <v>10</v>
      </c>
      <c r="H8" s="33">
        <v>67</v>
      </c>
      <c r="I8" s="33">
        <v>569</v>
      </c>
      <c r="J8" s="4">
        <v>340</v>
      </c>
      <c r="K8" s="4">
        <v>320</v>
      </c>
      <c r="L8" s="4">
        <v>138</v>
      </c>
      <c r="M8" s="4">
        <v>217</v>
      </c>
      <c r="N8" s="4">
        <v>305</v>
      </c>
      <c r="O8" s="4">
        <v>28</v>
      </c>
      <c r="P8" s="4">
        <v>69</v>
      </c>
      <c r="Q8" s="4">
        <v>53</v>
      </c>
      <c r="R8" s="4">
        <v>50</v>
      </c>
      <c r="S8" s="4">
        <v>59</v>
      </c>
      <c r="T8" s="4">
        <v>66</v>
      </c>
      <c r="U8" s="4">
        <v>74</v>
      </c>
      <c r="V8" s="4">
        <v>87</v>
      </c>
      <c r="W8" s="4">
        <v>66</v>
      </c>
      <c r="X8" s="4">
        <v>40</v>
      </c>
      <c r="Y8" s="4">
        <v>48</v>
      </c>
      <c r="Z8" s="4">
        <v>19</v>
      </c>
      <c r="AA8" s="4">
        <v>287</v>
      </c>
      <c r="AB8" s="4">
        <v>88</v>
      </c>
      <c r="AC8" s="4">
        <v>13</v>
      </c>
      <c r="AD8" s="4">
        <v>205</v>
      </c>
      <c r="AE8" s="4">
        <v>68</v>
      </c>
      <c r="AF8" s="4">
        <v>375</v>
      </c>
      <c r="AG8" s="4">
        <v>286</v>
      </c>
    </row>
    <row r="9" spans="1:33">
      <c r="A9" s="38" t="s">
        <v>37</v>
      </c>
      <c r="B9" s="8">
        <v>0.13502589266548401</v>
      </c>
      <c r="C9" s="32">
        <v>6.3751916202153897E-2</v>
      </c>
      <c r="D9" s="32">
        <v>0.15813208383275101</v>
      </c>
      <c r="E9" s="32">
        <v>5.24521628678856E-2</v>
      </c>
      <c r="F9" s="32">
        <v>0.20288488694583498</v>
      </c>
      <c r="G9" s="32">
        <v>0.254083088918103</v>
      </c>
      <c r="H9" s="32">
        <v>6.2700633360050703E-2</v>
      </c>
      <c r="I9" s="32">
        <v>0.187028981410887</v>
      </c>
      <c r="J9" s="8">
        <v>0.10127217068448401</v>
      </c>
      <c r="K9" s="8">
        <v>0.167223117745466</v>
      </c>
      <c r="L9" s="8">
        <v>0.115596784551685</v>
      </c>
      <c r="M9" s="8">
        <v>0.13573659684449299</v>
      </c>
      <c r="N9" s="8">
        <v>0.148862728851516</v>
      </c>
      <c r="O9" s="8">
        <v>0.16468524044368402</v>
      </c>
      <c r="P9" s="8">
        <v>0.144357210338808</v>
      </c>
      <c r="Q9" s="8">
        <v>0.17562857485240901</v>
      </c>
      <c r="R9" s="8">
        <v>0.21264200306374001</v>
      </c>
      <c r="S9" s="8">
        <v>0.11844304186308299</v>
      </c>
      <c r="T9" s="8">
        <v>0.120470154198749</v>
      </c>
      <c r="U9" s="8">
        <v>7.4301501020431399E-2</v>
      </c>
      <c r="V9" s="8">
        <v>0.14897987247354599</v>
      </c>
      <c r="W9" s="8">
        <v>0.13200679106541899</v>
      </c>
      <c r="X9" s="8">
        <v>7.6104263329795599E-2</v>
      </c>
      <c r="Y9" s="8">
        <v>0.14870706067022099</v>
      </c>
      <c r="Z9" s="8">
        <v>0.11948576505986599</v>
      </c>
      <c r="AA9" s="8">
        <v>0.10277486461076499</v>
      </c>
      <c r="AB9" s="8">
        <v>0.21144757098696901</v>
      </c>
      <c r="AC9" s="8">
        <v>0.14261355673564099</v>
      </c>
      <c r="AD9" s="8">
        <v>0.13578945925102398</v>
      </c>
      <c r="AE9" s="8">
        <v>0.15029296250094298</v>
      </c>
      <c r="AF9" s="8">
        <v>0.13174958743815401</v>
      </c>
      <c r="AG9" s="8">
        <v>0.14039647007536299</v>
      </c>
    </row>
    <row r="10" spans="1:33">
      <c r="A10" s="38"/>
      <c r="B10" s="4">
        <v>271</v>
      </c>
      <c r="C10" s="33">
        <v>13</v>
      </c>
      <c r="D10" s="33">
        <v>86</v>
      </c>
      <c r="E10" s="33">
        <v>25</v>
      </c>
      <c r="F10" s="33">
        <v>45</v>
      </c>
      <c r="G10" s="33">
        <v>14</v>
      </c>
      <c r="H10" s="33">
        <v>56</v>
      </c>
      <c r="I10" s="33">
        <v>180</v>
      </c>
      <c r="J10" s="4">
        <v>99</v>
      </c>
      <c r="K10" s="4">
        <v>172</v>
      </c>
      <c r="L10" s="4">
        <v>66</v>
      </c>
      <c r="M10" s="4">
        <v>92</v>
      </c>
      <c r="N10" s="4">
        <v>113</v>
      </c>
      <c r="O10" s="4">
        <v>13</v>
      </c>
      <c r="P10" s="4">
        <v>32</v>
      </c>
      <c r="Q10" s="4">
        <v>29</v>
      </c>
      <c r="R10" s="4">
        <v>31</v>
      </c>
      <c r="S10" s="4">
        <v>21</v>
      </c>
      <c r="T10" s="4">
        <v>22</v>
      </c>
      <c r="U10" s="4">
        <v>20</v>
      </c>
      <c r="V10" s="4">
        <v>41</v>
      </c>
      <c r="W10" s="4">
        <v>23</v>
      </c>
      <c r="X10" s="4">
        <v>7</v>
      </c>
      <c r="Y10" s="4">
        <v>25</v>
      </c>
      <c r="Z10" s="4">
        <v>7</v>
      </c>
      <c r="AA10" s="4">
        <v>94</v>
      </c>
      <c r="AB10" s="4">
        <v>70</v>
      </c>
      <c r="AC10" s="4">
        <v>7</v>
      </c>
      <c r="AD10" s="4">
        <v>67</v>
      </c>
      <c r="AE10" s="4">
        <v>33</v>
      </c>
      <c r="AF10" s="4">
        <v>164</v>
      </c>
      <c r="AG10" s="4">
        <v>107</v>
      </c>
    </row>
    <row r="11" spans="1:33">
      <c r="A11" s="38" t="s">
        <v>38</v>
      </c>
      <c r="B11" s="8">
        <v>8.3990178051053896E-2</v>
      </c>
      <c r="C11" s="32">
        <v>3.1907145512712301E-2</v>
      </c>
      <c r="D11" s="32">
        <v>0.12743002909298601</v>
      </c>
      <c r="E11" s="32">
        <v>2.0203626372666702E-2</v>
      </c>
      <c r="F11" s="32">
        <v>7.2508863018444392E-2</v>
      </c>
      <c r="G11" s="32">
        <v>0.16788132386980401</v>
      </c>
      <c r="H11" s="32">
        <v>2.2397989694441799E-2</v>
      </c>
      <c r="I11" s="32">
        <v>0.12286578235571501</v>
      </c>
      <c r="J11" s="8">
        <v>0.11007320340504601</v>
      </c>
      <c r="K11" s="8">
        <v>5.9109928146700498E-2</v>
      </c>
      <c r="L11" s="8">
        <v>4.7186328515730097E-2</v>
      </c>
      <c r="M11" s="8">
        <v>8.3940308286605397E-2</v>
      </c>
      <c r="N11" s="8">
        <v>0.11144278661198401</v>
      </c>
      <c r="O11" s="8">
        <v>9.4749105385442997E-2</v>
      </c>
      <c r="P11" s="8">
        <v>6.1272321499145799E-2</v>
      </c>
      <c r="Q11" s="8">
        <v>8.0991703019218306E-2</v>
      </c>
      <c r="R11" s="8">
        <v>0.14176331643548801</v>
      </c>
      <c r="S11" s="8">
        <v>0.13676112553799299</v>
      </c>
      <c r="T11" s="8">
        <v>9.0877814470354396E-2</v>
      </c>
      <c r="U11" s="8">
        <v>5.99841897063891E-2</v>
      </c>
      <c r="V11" s="8">
        <v>7.1178239638997401E-2</v>
      </c>
      <c r="W11" s="8">
        <v>5.6141105838140096E-2</v>
      </c>
      <c r="X11" s="8">
        <v>6.8098908539477906E-2</v>
      </c>
      <c r="Y11" s="8">
        <v>7.7282562944991001E-2</v>
      </c>
      <c r="Z11" s="8">
        <v>0.136043844670583</v>
      </c>
      <c r="AA11" s="8">
        <v>6.5601022050365998E-2</v>
      </c>
      <c r="AB11" s="8">
        <v>6.59892325210584E-2</v>
      </c>
      <c r="AC11" s="8">
        <v>0.189864757746501</v>
      </c>
      <c r="AD11" s="8">
        <v>0.10948900717129301</v>
      </c>
      <c r="AE11" s="8">
        <v>0.106449706270283</v>
      </c>
      <c r="AF11" s="8">
        <v>6.5704528175888302E-2</v>
      </c>
      <c r="AG11" s="8">
        <v>0.11396433837204899</v>
      </c>
    </row>
    <row r="12" spans="1:33">
      <c r="A12" s="38"/>
      <c r="B12" s="4">
        <v>169</v>
      </c>
      <c r="C12" s="33">
        <v>6</v>
      </c>
      <c r="D12" s="33">
        <v>69</v>
      </c>
      <c r="E12" s="33">
        <v>9</v>
      </c>
      <c r="F12" s="33">
        <v>16</v>
      </c>
      <c r="G12" s="33">
        <v>9</v>
      </c>
      <c r="H12" s="33">
        <v>20</v>
      </c>
      <c r="I12" s="33">
        <v>118</v>
      </c>
      <c r="J12" s="4">
        <v>108</v>
      </c>
      <c r="K12" s="4">
        <v>61</v>
      </c>
      <c r="L12" s="4">
        <v>27</v>
      </c>
      <c r="M12" s="4">
        <v>57</v>
      </c>
      <c r="N12" s="4">
        <v>85</v>
      </c>
      <c r="O12" s="4">
        <v>8</v>
      </c>
      <c r="P12" s="4">
        <v>13</v>
      </c>
      <c r="Q12" s="4">
        <v>13</v>
      </c>
      <c r="R12" s="4">
        <v>21</v>
      </c>
      <c r="S12" s="4">
        <v>24</v>
      </c>
      <c r="T12" s="4">
        <v>17</v>
      </c>
      <c r="U12" s="4">
        <v>16</v>
      </c>
      <c r="V12" s="4">
        <v>20</v>
      </c>
      <c r="W12" s="4">
        <v>10</v>
      </c>
      <c r="X12" s="4">
        <v>7</v>
      </c>
      <c r="Y12" s="4">
        <v>13</v>
      </c>
      <c r="Z12" s="4">
        <v>8</v>
      </c>
      <c r="AA12" s="4">
        <v>60</v>
      </c>
      <c r="AB12" s="4">
        <v>22</v>
      </c>
      <c r="AC12" s="4">
        <v>10</v>
      </c>
      <c r="AD12" s="4">
        <v>54</v>
      </c>
      <c r="AE12" s="4">
        <v>23</v>
      </c>
      <c r="AF12" s="4">
        <v>82</v>
      </c>
      <c r="AG12" s="4">
        <v>87</v>
      </c>
    </row>
    <row r="14" spans="1:33">
      <c r="A14" s="9" t="s">
        <v>76</v>
      </c>
    </row>
  </sheetData>
  <mergeCells count="12">
    <mergeCell ref="A5:A6"/>
    <mergeCell ref="A7:A8"/>
    <mergeCell ref="A9:A10"/>
    <mergeCell ref="A11:A12"/>
    <mergeCell ref="A1:AG1"/>
    <mergeCell ref="A2:A3"/>
    <mergeCell ref="C2:G2"/>
    <mergeCell ref="H2:I2"/>
    <mergeCell ref="J2:K2"/>
    <mergeCell ref="L2:N2"/>
    <mergeCell ref="O2:Z2"/>
    <mergeCell ref="AA2:AG2"/>
  </mergeCells>
  <hyperlinks>
    <hyperlink ref="A14" location="'Index'!A1" display="Return to index" xr:uid="{27DBE8AA-DA59-4F34-9734-95B2DC651980}"/>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21"/>
  <sheetViews>
    <sheetView showGridLines="0" workbookViewId="0">
      <pane xSplit="1" ySplit="3" topLeftCell="B4" activePane="bottomRight" state="frozen"/>
      <selection activeCell="E25" sqref="E25"/>
      <selection pane="topRight" activeCell="E25" sqref="E25"/>
      <selection pane="bottomLeft" activeCell="E25" sqref="E25"/>
      <selection pane="bottomRight" activeCell="E25" sqref="E25"/>
    </sheetView>
  </sheetViews>
  <sheetFormatPr defaultColWidth="9.140625" defaultRowHeight="15"/>
  <cols>
    <col min="1" max="1" width="45.7109375" customWidth="1"/>
    <col min="2" max="33" width="14.7109375" customWidth="1"/>
  </cols>
  <sheetData>
    <row r="1" spans="1:33" ht="35.1" customHeight="1">
      <c r="A1" s="39" t="s">
        <v>62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ht="15" customHeight="1">
      <c r="A2" s="40"/>
      <c r="B2" s="1"/>
      <c r="C2" s="41"/>
      <c r="D2" s="41"/>
      <c r="E2" s="41"/>
      <c r="F2" s="41"/>
      <c r="G2" s="41"/>
      <c r="H2" s="41" t="s">
        <v>110</v>
      </c>
      <c r="I2" s="41"/>
      <c r="J2" s="41" t="s">
        <v>0</v>
      </c>
      <c r="K2" s="41"/>
      <c r="L2" s="41" t="s">
        <v>1</v>
      </c>
      <c r="M2" s="41"/>
      <c r="N2" s="41"/>
      <c r="O2" s="41" t="s">
        <v>2</v>
      </c>
      <c r="P2" s="41"/>
      <c r="Q2" s="41"/>
      <c r="R2" s="41"/>
      <c r="S2" s="41"/>
      <c r="T2" s="41"/>
      <c r="U2" s="41"/>
      <c r="V2" s="41"/>
      <c r="W2" s="41"/>
      <c r="X2" s="41"/>
      <c r="Y2" s="41"/>
      <c r="Z2" s="41"/>
      <c r="AA2" s="41" t="s">
        <v>3</v>
      </c>
      <c r="AB2" s="41"/>
      <c r="AC2" s="41"/>
      <c r="AD2" s="41"/>
      <c r="AE2" s="41"/>
      <c r="AF2" s="41"/>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2007</v>
      </c>
      <c r="C4" s="3">
        <v>202</v>
      </c>
      <c r="D4" s="3">
        <v>545</v>
      </c>
      <c r="E4" s="3">
        <v>470</v>
      </c>
      <c r="F4" s="3">
        <v>221</v>
      </c>
      <c r="G4" s="3">
        <v>56</v>
      </c>
      <c r="H4" s="3">
        <v>890</v>
      </c>
      <c r="I4" s="3">
        <v>960</v>
      </c>
      <c r="J4" s="3">
        <v>980</v>
      </c>
      <c r="K4" s="3">
        <v>1027</v>
      </c>
      <c r="L4" s="3">
        <v>567</v>
      </c>
      <c r="M4" s="3">
        <v>678</v>
      </c>
      <c r="N4" s="3">
        <v>762</v>
      </c>
      <c r="O4" s="3">
        <v>82</v>
      </c>
      <c r="P4" s="3">
        <v>220</v>
      </c>
      <c r="Q4" s="3">
        <v>165</v>
      </c>
      <c r="R4" s="3">
        <v>146</v>
      </c>
      <c r="S4" s="3">
        <v>176</v>
      </c>
      <c r="T4" s="3">
        <v>187</v>
      </c>
      <c r="U4" s="3">
        <v>263</v>
      </c>
      <c r="V4" s="3">
        <v>275</v>
      </c>
      <c r="W4" s="3">
        <v>172</v>
      </c>
      <c r="X4" s="3">
        <v>96</v>
      </c>
      <c r="Y4" s="3">
        <v>169</v>
      </c>
      <c r="Z4" s="3">
        <v>56</v>
      </c>
      <c r="AA4" s="3">
        <v>914</v>
      </c>
      <c r="AB4" s="3">
        <v>332</v>
      </c>
      <c r="AC4" s="3">
        <v>51</v>
      </c>
      <c r="AD4" s="3">
        <v>492</v>
      </c>
      <c r="AE4" s="3">
        <v>218</v>
      </c>
      <c r="AF4" s="3">
        <v>1247</v>
      </c>
      <c r="AG4" s="3">
        <v>760</v>
      </c>
    </row>
    <row r="5" spans="1:33">
      <c r="A5" s="38" t="s">
        <v>63</v>
      </c>
      <c r="B5" s="8">
        <v>0.32638317307203002</v>
      </c>
      <c r="C5" s="8">
        <v>0.13036407998500998</v>
      </c>
      <c r="D5" s="8">
        <v>0.60546983689418699</v>
      </c>
      <c r="E5" s="8">
        <v>0.10462686868876199</v>
      </c>
      <c r="F5" s="8">
        <v>0.49624381509382404</v>
      </c>
      <c r="G5" s="8">
        <v>0.28663795892876498</v>
      </c>
      <c r="H5" s="8">
        <v>0.114292785166155</v>
      </c>
      <c r="I5" s="8">
        <v>0.55386257878108092</v>
      </c>
      <c r="J5" s="8">
        <v>0.35876073190503804</v>
      </c>
      <c r="K5" s="8">
        <v>0.29549865165914402</v>
      </c>
      <c r="L5" s="8">
        <v>0.24250647187787699</v>
      </c>
      <c r="M5" s="8">
        <v>0.28005357826281202</v>
      </c>
      <c r="N5" s="8">
        <v>0.43006182912747598</v>
      </c>
      <c r="O5" s="8">
        <v>0.27562026547461299</v>
      </c>
      <c r="P5" s="8">
        <v>0.35402160310060199</v>
      </c>
      <c r="Q5" s="8">
        <v>0.34666386820384604</v>
      </c>
      <c r="R5" s="8">
        <v>0.40568680191027395</v>
      </c>
      <c r="S5" s="8">
        <v>0.36182760232319</v>
      </c>
      <c r="T5" s="8">
        <v>0.29644338208592502</v>
      </c>
      <c r="U5" s="8">
        <v>0.25851160090328901</v>
      </c>
      <c r="V5" s="8">
        <v>0.320905229979358</v>
      </c>
      <c r="W5" s="8">
        <v>0.30290925392449997</v>
      </c>
      <c r="X5" s="8">
        <v>0.39741808248454197</v>
      </c>
      <c r="Y5" s="8">
        <v>0.344866646634923</v>
      </c>
      <c r="Z5" s="8">
        <v>0.252923469302759</v>
      </c>
      <c r="AA5" s="8">
        <v>0.30173091122155199</v>
      </c>
      <c r="AB5" s="8">
        <v>0.24841203722645003</v>
      </c>
      <c r="AC5" s="8">
        <v>0.35769303741646602</v>
      </c>
      <c r="AD5" s="8">
        <v>0.42826738384785801</v>
      </c>
      <c r="AE5" s="8">
        <v>0.311360903303735</v>
      </c>
      <c r="AF5" s="8">
        <v>0.28751483391021398</v>
      </c>
      <c r="AG5" s="8">
        <v>0.39009684129824795</v>
      </c>
    </row>
    <row r="6" spans="1:33">
      <c r="A6" s="38"/>
      <c r="B6" s="4">
        <v>655</v>
      </c>
      <c r="C6" s="4">
        <v>26</v>
      </c>
      <c r="D6" s="4">
        <v>330</v>
      </c>
      <c r="E6" s="4">
        <v>49</v>
      </c>
      <c r="F6" s="4">
        <v>110</v>
      </c>
      <c r="G6" s="4">
        <v>16</v>
      </c>
      <c r="H6" s="4">
        <v>102</v>
      </c>
      <c r="I6" s="4">
        <v>532</v>
      </c>
      <c r="J6" s="4">
        <v>352</v>
      </c>
      <c r="K6" s="4">
        <v>304</v>
      </c>
      <c r="L6" s="4">
        <v>138</v>
      </c>
      <c r="M6" s="4">
        <v>190</v>
      </c>
      <c r="N6" s="4">
        <v>328</v>
      </c>
      <c r="O6" s="4">
        <v>23</v>
      </c>
      <c r="P6" s="4">
        <v>78</v>
      </c>
      <c r="Q6" s="4">
        <v>57</v>
      </c>
      <c r="R6" s="4">
        <v>59</v>
      </c>
      <c r="S6" s="4">
        <v>64</v>
      </c>
      <c r="T6" s="4">
        <v>55</v>
      </c>
      <c r="U6" s="4">
        <v>68</v>
      </c>
      <c r="V6" s="4">
        <v>88</v>
      </c>
      <c r="W6" s="4">
        <v>52</v>
      </c>
      <c r="X6" s="4">
        <v>38</v>
      </c>
      <c r="Y6" s="4">
        <v>58</v>
      </c>
      <c r="Z6" s="4">
        <v>14</v>
      </c>
      <c r="AA6" s="4">
        <v>276</v>
      </c>
      <c r="AB6" s="4">
        <v>83</v>
      </c>
      <c r="AC6" s="4">
        <v>18</v>
      </c>
      <c r="AD6" s="4">
        <v>211</v>
      </c>
      <c r="AE6" s="4">
        <v>68</v>
      </c>
      <c r="AF6" s="4">
        <v>358</v>
      </c>
      <c r="AG6" s="4">
        <v>297</v>
      </c>
    </row>
    <row r="7" spans="1:33">
      <c r="A7" s="38" t="s">
        <v>64</v>
      </c>
      <c r="B7" s="8">
        <v>0.237461325034247</v>
      </c>
      <c r="C7" s="8">
        <v>0.31490076897561198</v>
      </c>
      <c r="D7" s="8">
        <v>0.22239947592235598</v>
      </c>
      <c r="E7" s="8">
        <v>0.200168346251069</v>
      </c>
      <c r="F7" s="8">
        <v>0.24506828914107601</v>
      </c>
      <c r="G7" s="8">
        <v>0.29965906704657003</v>
      </c>
      <c r="H7" s="8">
        <v>0.238468155870111</v>
      </c>
      <c r="I7" s="8">
        <v>0.23237125020199201</v>
      </c>
      <c r="J7" s="8">
        <v>0.200494609965752</v>
      </c>
      <c r="K7" s="8">
        <v>0.27272338135496599</v>
      </c>
      <c r="L7" s="8">
        <v>0.24935533674450799</v>
      </c>
      <c r="M7" s="8">
        <v>0.260239378327625</v>
      </c>
      <c r="N7" s="8">
        <v>0.20834040407638502</v>
      </c>
      <c r="O7" s="8">
        <v>0.25751511594672799</v>
      </c>
      <c r="P7" s="8">
        <v>0.21505724884928998</v>
      </c>
      <c r="Q7" s="8">
        <v>0.20799244698527597</v>
      </c>
      <c r="R7" s="8">
        <v>0.25244581454109699</v>
      </c>
      <c r="S7" s="8">
        <v>0.205934867991624</v>
      </c>
      <c r="T7" s="8">
        <v>0.22192394026399398</v>
      </c>
      <c r="U7" s="8">
        <v>0.27162253328635899</v>
      </c>
      <c r="V7" s="8">
        <v>0.267654842332539</v>
      </c>
      <c r="W7" s="8">
        <v>0.213309382305227</v>
      </c>
      <c r="X7" s="8">
        <v>0.19839043130084899</v>
      </c>
      <c r="Y7" s="8">
        <v>0.23511394310703601</v>
      </c>
      <c r="Z7" s="8">
        <v>0.33586775821140402</v>
      </c>
      <c r="AA7" s="8">
        <v>0.24752054828600401</v>
      </c>
      <c r="AB7" s="8">
        <v>0.248232162537008</v>
      </c>
      <c r="AC7" s="8">
        <v>0.23474481189007299</v>
      </c>
      <c r="AD7" s="8">
        <v>0.20585539293244801</v>
      </c>
      <c r="AE7" s="8">
        <v>0.250849447846624</v>
      </c>
      <c r="AF7" s="8">
        <v>0.24771028153523</v>
      </c>
      <c r="AG7" s="8">
        <v>0.22066105447341899</v>
      </c>
    </row>
    <row r="8" spans="1:33">
      <c r="A8" s="38"/>
      <c r="B8" s="4">
        <v>477</v>
      </c>
      <c r="C8" s="4">
        <v>64</v>
      </c>
      <c r="D8" s="4">
        <v>121</v>
      </c>
      <c r="E8" s="4">
        <v>94</v>
      </c>
      <c r="F8" s="4">
        <v>54</v>
      </c>
      <c r="G8" s="4">
        <v>17</v>
      </c>
      <c r="H8" s="4">
        <v>212</v>
      </c>
      <c r="I8" s="4">
        <v>223</v>
      </c>
      <c r="J8" s="4">
        <v>196</v>
      </c>
      <c r="K8" s="4">
        <v>280</v>
      </c>
      <c r="L8" s="4">
        <v>141</v>
      </c>
      <c r="M8" s="4">
        <v>176</v>
      </c>
      <c r="N8" s="4">
        <v>159</v>
      </c>
      <c r="O8" s="4">
        <v>21</v>
      </c>
      <c r="P8" s="4">
        <v>47</v>
      </c>
      <c r="Q8" s="4">
        <v>34</v>
      </c>
      <c r="R8" s="4">
        <v>37</v>
      </c>
      <c r="S8" s="4">
        <v>36</v>
      </c>
      <c r="T8" s="4">
        <v>41</v>
      </c>
      <c r="U8" s="4">
        <v>71</v>
      </c>
      <c r="V8" s="4">
        <v>74</v>
      </c>
      <c r="W8" s="4">
        <v>37</v>
      </c>
      <c r="X8" s="4">
        <v>19</v>
      </c>
      <c r="Y8" s="4">
        <v>40</v>
      </c>
      <c r="Z8" s="4">
        <v>19</v>
      </c>
      <c r="AA8" s="4">
        <v>226</v>
      </c>
      <c r="AB8" s="4">
        <v>83</v>
      </c>
      <c r="AC8" s="4">
        <v>12</v>
      </c>
      <c r="AD8" s="4">
        <v>101</v>
      </c>
      <c r="AE8" s="4">
        <v>55</v>
      </c>
      <c r="AF8" s="4">
        <v>309</v>
      </c>
      <c r="AG8" s="4">
        <v>168</v>
      </c>
    </row>
    <row r="9" spans="1:33">
      <c r="A9" s="38" t="s">
        <v>65</v>
      </c>
      <c r="B9" s="8">
        <v>0.174739243177752</v>
      </c>
      <c r="C9" s="8">
        <v>0.22917559280519501</v>
      </c>
      <c r="D9" s="8">
        <v>9.5772693628907501E-2</v>
      </c>
      <c r="E9" s="8">
        <v>0.22148515600091401</v>
      </c>
      <c r="F9" s="8">
        <v>0.155405623386904</v>
      </c>
      <c r="G9" s="8">
        <v>0.15027985371157102</v>
      </c>
      <c r="H9" s="8">
        <v>0.214758193220039</v>
      </c>
      <c r="I9" s="8">
        <v>0.12487928124430001</v>
      </c>
      <c r="J9" s="8">
        <v>0.18012676830657298</v>
      </c>
      <c r="K9" s="8">
        <v>0.16960015483382399</v>
      </c>
      <c r="L9" s="8">
        <v>0.23610734961532798</v>
      </c>
      <c r="M9" s="8">
        <v>0.17134068407134101</v>
      </c>
      <c r="N9" s="8">
        <v>0.13206106982354401</v>
      </c>
      <c r="O9" s="8">
        <v>0.18537355726667901</v>
      </c>
      <c r="P9" s="8">
        <v>0.168121499705184</v>
      </c>
      <c r="Q9" s="8">
        <v>0.16968658251714502</v>
      </c>
      <c r="R9" s="8">
        <v>9.539524462645449E-2</v>
      </c>
      <c r="S9" s="8">
        <v>0.24537265905809602</v>
      </c>
      <c r="T9" s="8">
        <v>0.20051139003292701</v>
      </c>
      <c r="U9" s="8">
        <v>0.14744420297524902</v>
      </c>
      <c r="V9" s="8">
        <v>0.17210455089941198</v>
      </c>
      <c r="W9" s="8">
        <v>0.22252192863599099</v>
      </c>
      <c r="X9" s="8">
        <v>0.17637094579498899</v>
      </c>
      <c r="Y9" s="8">
        <v>0.15423513823010299</v>
      </c>
      <c r="Z9" s="8">
        <v>0.151576442830371</v>
      </c>
      <c r="AA9" s="8">
        <v>0.184029415408485</v>
      </c>
      <c r="AB9" s="8">
        <v>0.22016018703269399</v>
      </c>
      <c r="AC9" s="8">
        <v>0.198559641575906</v>
      </c>
      <c r="AD9" s="8">
        <v>0.120122731786304</v>
      </c>
      <c r="AE9" s="8">
        <v>0.18430907000264699</v>
      </c>
      <c r="AF9" s="8">
        <v>0.19366273667433401</v>
      </c>
      <c r="AG9" s="8">
        <v>0.14371951832399099</v>
      </c>
    </row>
    <row r="10" spans="1:33">
      <c r="A10" s="38"/>
      <c r="B10" s="4">
        <v>351</v>
      </c>
      <c r="C10" s="4">
        <v>46</v>
      </c>
      <c r="D10" s="4">
        <v>52</v>
      </c>
      <c r="E10" s="4">
        <v>104</v>
      </c>
      <c r="F10" s="4">
        <v>34</v>
      </c>
      <c r="G10" s="4">
        <v>8</v>
      </c>
      <c r="H10" s="4">
        <v>191</v>
      </c>
      <c r="I10" s="4">
        <v>120</v>
      </c>
      <c r="J10" s="4">
        <v>176</v>
      </c>
      <c r="K10" s="4">
        <v>174</v>
      </c>
      <c r="L10" s="4">
        <v>134</v>
      </c>
      <c r="M10" s="4">
        <v>116</v>
      </c>
      <c r="N10" s="4">
        <v>101</v>
      </c>
      <c r="O10" s="4">
        <v>15</v>
      </c>
      <c r="P10" s="4">
        <v>37</v>
      </c>
      <c r="Q10" s="4">
        <v>28</v>
      </c>
      <c r="R10" s="4">
        <v>14</v>
      </c>
      <c r="S10" s="4">
        <v>43</v>
      </c>
      <c r="T10" s="4">
        <v>37</v>
      </c>
      <c r="U10" s="4">
        <v>39</v>
      </c>
      <c r="V10" s="4">
        <v>47</v>
      </c>
      <c r="W10" s="4">
        <v>38</v>
      </c>
      <c r="X10" s="4">
        <v>17</v>
      </c>
      <c r="Y10" s="4">
        <v>26</v>
      </c>
      <c r="Z10" s="4">
        <v>8</v>
      </c>
      <c r="AA10" s="4">
        <v>168</v>
      </c>
      <c r="AB10" s="4">
        <v>73</v>
      </c>
      <c r="AC10" s="4">
        <v>10</v>
      </c>
      <c r="AD10" s="4">
        <v>59</v>
      </c>
      <c r="AE10" s="4">
        <v>40</v>
      </c>
      <c r="AF10" s="4">
        <v>241</v>
      </c>
      <c r="AG10" s="4">
        <v>109</v>
      </c>
    </row>
    <row r="11" spans="1:33">
      <c r="A11" s="38" t="s">
        <v>66</v>
      </c>
      <c r="B11" s="8">
        <v>9.300505832054061E-2</v>
      </c>
      <c r="C11" s="8">
        <v>0.13170458018287301</v>
      </c>
      <c r="D11" s="8">
        <v>2.23344022061055E-2</v>
      </c>
      <c r="E11" s="8">
        <v>0.189849828925643</v>
      </c>
      <c r="F11" s="8">
        <v>3.3878914125758504E-2</v>
      </c>
      <c r="G11" s="8">
        <v>5.8240177077010402E-2</v>
      </c>
      <c r="H11" s="8">
        <v>0.163652851017933</v>
      </c>
      <c r="I11" s="8">
        <v>2.8853629490774503E-2</v>
      </c>
      <c r="J11" s="8">
        <v>8.96054962488185E-2</v>
      </c>
      <c r="K11" s="8">
        <v>9.6247855226263099E-2</v>
      </c>
      <c r="L11" s="8">
        <v>9.5233140091694396E-2</v>
      </c>
      <c r="M11" s="8">
        <v>0.10207039079654001</v>
      </c>
      <c r="N11" s="8">
        <v>8.3281276994277495E-2</v>
      </c>
      <c r="O11" s="8">
        <v>7.5764156830010698E-2</v>
      </c>
      <c r="P11" s="8">
        <v>7.8268039565074096E-2</v>
      </c>
      <c r="Q11" s="8">
        <v>0.1072771383403</v>
      </c>
      <c r="R11" s="8">
        <v>8.1474837961148905E-2</v>
      </c>
      <c r="S11" s="8">
        <v>5.3225165924527501E-2</v>
      </c>
      <c r="T11" s="8">
        <v>7.2500281295119304E-2</v>
      </c>
      <c r="U11" s="8">
        <v>0.13565714228609399</v>
      </c>
      <c r="V11" s="8">
        <v>0.13091053972614999</v>
      </c>
      <c r="W11" s="8">
        <v>8.1409432252078293E-2</v>
      </c>
      <c r="X11" s="8">
        <v>5.3299376680090403E-2</v>
      </c>
      <c r="Y11" s="8">
        <v>9.9965896947163208E-2</v>
      </c>
      <c r="Z11" s="8">
        <v>5.3680387296816894E-2</v>
      </c>
      <c r="AA11" s="8">
        <v>9.3253542242296789E-2</v>
      </c>
      <c r="AB11" s="8">
        <v>0.10690399524645899</v>
      </c>
      <c r="AC11" s="8">
        <v>8.1256212366730307E-2</v>
      </c>
      <c r="AD11" s="8">
        <v>8.8787902073325001E-2</v>
      </c>
      <c r="AE11" s="8">
        <v>8.3007550354819312E-2</v>
      </c>
      <c r="AF11" s="8">
        <v>9.6893077001785788E-2</v>
      </c>
      <c r="AG11" s="8">
        <v>8.6631749410095896E-2</v>
      </c>
    </row>
    <row r="12" spans="1:33">
      <c r="A12" s="38"/>
      <c r="B12" s="4">
        <v>187</v>
      </c>
      <c r="C12" s="4">
        <v>27</v>
      </c>
      <c r="D12" s="4">
        <v>12</v>
      </c>
      <c r="E12" s="4">
        <v>89</v>
      </c>
      <c r="F12" s="4">
        <v>7</v>
      </c>
      <c r="G12" s="4">
        <v>3</v>
      </c>
      <c r="H12" s="4">
        <v>146</v>
      </c>
      <c r="I12" s="4">
        <v>28</v>
      </c>
      <c r="J12" s="4">
        <v>88</v>
      </c>
      <c r="K12" s="4">
        <v>99</v>
      </c>
      <c r="L12" s="4">
        <v>54</v>
      </c>
      <c r="M12" s="4">
        <v>69</v>
      </c>
      <c r="N12" s="4">
        <v>63</v>
      </c>
      <c r="O12" s="4">
        <v>6</v>
      </c>
      <c r="P12" s="4">
        <v>17</v>
      </c>
      <c r="Q12" s="4">
        <v>18</v>
      </c>
      <c r="R12" s="4">
        <v>12</v>
      </c>
      <c r="S12" s="4">
        <v>9</v>
      </c>
      <c r="T12" s="4">
        <v>14</v>
      </c>
      <c r="U12" s="4">
        <v>36</v>
      </c>
      <c r="V12" s="4">
        <v>36</v>
      </c>
      <c r="W12" s="4">
        <v>14</v>
      </c>
      <c r="X12" s="4">
        <v>5</v>
      </c>
      <c r="Y12" s="4">
        <v>17</v>
      </c>
      <c r="Z12" s="4">
        <v>3</v>
      </c>
      <c r="AA12" s="4">
        <v>85</v>
      </c>
      <c r="AB12" s="4">
        <v>36</v>
      </c>
      <c r="AC12" s="4">
        <v>4</v>
      </c>
      <c r="AD12" s="4">
        <v>44</v>
      </c>
      <c r="AE12" s="4">
        <v>18</v>
      </c>
      <c r="AF12" s="4">
        <v>121</v>
      </c>
      <c r="AG12" s="4">
        <v>66</v>
      </c>
    </row>
    <row r="13" spans="1:33">
      <c r="A13" s="38" t="s">
        <v>67</v>
      </c>
      <c r="B13" s="8">
        <v>0.115588023412248</v>
      </c>
      <c r="C13" s="8">
        <v>0.12124276979285399</v>
      </c>
      <c r="D13" s="8">
        <v>3.4945008989479998E-2</v>
      </c>
      <c r="E13" s="8">
        <v>0.239491104434817</v>
      </c>
      <c r="F13" s="8">
        <v>4.9249701081649597E-2</v>
      </c>
      <c r="G13" s="8">
        <v>2.2347000300180202E-2</v>
      </c>
      <c r="H13" s="8">
        <v>0.20997706285229201</v>
      </c>
      <c r="I13" s="8">
        <v>3.3525441039658196E-2</v>
      </c>
      <c r="J13" s="8">
        <v>0.13255652922205502</v>
      </c>
      <c r="K13" s="8">
        <v>9.9401992101779191E-2</v>
      </c>
      <c r="L13" s="8">
        <v>9.4025262465017009E-2</v>
      </c>
      <c r="M13" s="8">
        <v>0.12610702236511501</v>
      </c>
      <c r="N13" s="8">
        <v>0.122288373611896</v>
      </c>
      <c r="O13" s="8">
        <v>6.6013594640803405E-2</v>
      </c>
      <c r="P13" s="8">
        <v>0.113992036992207</v>
      </c>
      <c r="Q13" s="8">
        <v>0.13433545903944699</v>
      </c>
      <c r="R13" s="8">
        <v>0.100916233888614</v>
      </c>
      <c r="S13" s="8">
        <v>9.74433509947433E-2</v>
      </c>
      <c r="T13" s="8">
        <v>0.13970938459940299</v>
      </c>
      <c r="U13" s="8">
        <v>0.14588204889738698</v>
      </c>
      <c r="V13" s="8">
        <v>7.2231070678344708E-2</v>
      </c>
      <c r="W13" s="8">
        <v>0.11910459302922</v>
      </c>
      <c r="X13" s="8">
        <v>0.158219675031914</v>
      </c>
      <c r="Y13" s="8">
        <v>9.9490294542793609E-2</v>
      </c>
      <c r="Z13" s="8">
        <v>0.18964505413077501</v>
      </c>
      <c r="AA13" s="8">
        <v>0.121286186076023</v>
      </c>
      <c r="AB13" s="8">
        <v>7.19483124973328E-2</v>
      </c>
      <c r="AC13" s="8">
        <v>7.682155965724341E-2</v>
      </c>
      <c r="AD13" s="8">
        <v>0.139735969805974</v>
      </c>
      <c r="AE13" s="8">
        <v>0.11270374109317499</v>
      </c>
      <c r="AF13" s="8">
        <v>0.108131537963309</v>
      </c>
      <c r="AG13" s="8">
        <v>0.12781082609104299</v>
      </c>
    </row>
    <row r="14" spans="1:33">
      <c r="A14" s="38"/>
      <c r="B14" s="4">
        <v>232</v>
      </c>
      <c r="C14" s="4">
        <v>24</v>
      </c>
      <c r="D14" s="4">
        <v>19</v>
      </c>
      <c r="E14" s="4">
        <v>112</v>
      </c>
      <c r="F14" s="4">
        <v>11</v>
      </c>
      <c r="G14" s="4">
        <v>1</v>
      </c>
      <c r="H14" s="4">
        <v>187</v>
      </c>
      <c r="I14" s="4">
        <v>32</v>
      </c>
      <c r="J14" s="4">
        <v>130</v>
      </c>
      <c r="K14" s="4">
        <v>102</v>
      </c>
      <c r="L14" s="4">
        <v>53</v>
      </c>
      <c r="M14" s="4">
        <v>85</v>
      </c>
      <c r="N14" s="4">
        <v>93</v>
      </c>
      <c r="O14" s="4">
        <v>5</v>
      </c>
      <c r="P14" s="4">
        <v>25</v>
      </c>
      <c r="Q14" s="4">
        <v>22</v>
      </c>
      <c r="R14" s="4">
        <v>15</v>
      </c>
      <c r="S14" s="4">
        <v>17</v>
      </c>
      <c r="T14" s="4">
        <v>26</v>
      </c>
      <c r="U14" s="4">
        <v>38</v>
      </c>
      <c r="V14" s="4">
        <v>20</v>
      </c>
      <c r="W14" s="4">
        <v>20</v>
      </c>
      <c r="X14" s="4">
        <v>15</v>
      </c>
      <c r="Y14" s="4">
        <v>17</v>
      </c>
      <c r="Z14" s="4">
        <v>11</v>
      </c>
      <c r="AA14" s="4">
        <v>111</v>
      </c>
      <c r="AB14" s="4">
        <v>24</v>
      </c>
      <c r="AC14" s="4">
        <v>4</v>
      </c>
      <c r="AD14" s="4">
        <v>69</v>
      </c>
      <c r="AE14" s="4">
        <v>25</v>
      </c>
      <c r="AF14" s="4">
        <v>135</v>
      </c>
      <c r="AG14" s="4">
        <v>97</v>
      </c>
    </row>
    <row r="15" spans="1:33">
      <c r="A15" s="38" t="s">
        <v>37</v>
      </c>
      <c r="B15" s="8">
        <v>5.2823176983182903E-2</v>
      </c>
      <c r="C15" s="8">
        <v>7.2612208258456393E-2</v>
      </c>
      <c r="D15" s="8">
        <v>1.90785823589638E-2</v>
      </c>
      <c r="E15" s="8">
        <v>4.4378695698795399E-2</v>
      </c>
      <c r="F15" s="8">
        <v>2.0153657170787799E-2</v>
      </c>
      <c r="G15" s="8">
        <v>0.18283594293590399</v>
      </c>
      <c r="H15" s="8">
        <v>5.8850951873469295E-2</v>
      </c>
      <c r="I15" s="8">
        <v>2.6507819242193097E-2</v>
      </c>
      <c r="J15" s="8">
        <v>3.8455864351762001E-2</v>
      </c>
      <c r="K15" s="8">
        <v>6.65279648240234E-2</v>
      </c>
      <c r="L15" s="8">
        <v>8.2772439205575199E-2</v>
      </c>
      <c r="M15" s="8">
        <v>6.0188946176565603E-2</v>
      </c>
      <c r="N15" s="8">
        <v>2.39670463664193E-2</v>
      </c>
      <c r="O15" s="8">
        <v>0.13971330984116601</v>
      </c>
      <c r="P15" s="8">
        <v>7.0539571787643099E-2</v>
      </c>
      <c r="Q15" s="8">
        <v>3.4044504913985897E-2</v>
      </c>
      <c r="R15" s="8">
        <v>6.4081067072411693E-2</v>
      </c>
      <c r="S15" s="8">
        <v>3.6196353707819102E-2</v>
      </c>
      <c r="T15" s="8">
        <v>6.8911621722631503E-2</v>
      </c>
      <c r="U15" s="8">
        <v>4.0882471651622197E-2</v>
      </c>
      <c r="V15" s="8">
        <v>3.6193766384198002E-2</v>
      </c>
      <c r="W15" s="8">
        <v>6.0745409852984301E-2</v>
      </c>
      <c r="X15" s="8">
        <v>1.6301488707615098E-2</v>
      </c>
      <c r="Y15" s="8">
        <v>6.6328080537980907E-2</v>
      </c>
      <c r="Z15" s="8">
        <v>1.6306888227873798E-2</v>
      </c>
      <c r="AA15" s="8">
        <v>5.2179396765637105E-2</v>
      </c>
      <c r="AB15" s="8">
        <v>0.104343305460056</v>
      </c>
      <c r="AC15" s="8">
        <v>5.0924737093581099E-2</v>
      </c>
      <c r="AD15" s="8">
        <v>1.7230619554093302E-2</v>
      </c>
      <c r="AE15" s="8">
        <v>5.7769287398999995E-2</v>
      </c>
      <c r="AF15" s="8">
        <v>6.6087532915129504E-2</v>
      </c>
      <c r="AG15" s="8">
        <v>3.1080010403202997E-2</v>
      </c>
    </row>
    <row r="16" spans="1:33">
      <c r="A16" s="38"/>
      <c r="B16" s="4">
        <v>106</v>
      </c>
      <c r="C16" s="4">
        <v>15</v>
      </c>
      <c r="D16" s="4">
        <v>10</v>
      </c>
      <c r="E16" s="4">
        <v>21</v>
      </c>
      <c r="F16" s="4">
        <v>4</v>
      </c>
      <c r="G16" s="4">
        <v>10</v>
      </c>
      <c r="H16" s="4">
        <v>52</v>
      </c>
      <c r="I16" s="4">
        <v>25</v>
      </c>
      <c r="J16" s="4">
        <v>38</v>
      </c>
      <c r="K16" s="4">
        <v>68</v>
      </c>
      <c r="L16" s="4">
        <v>47</v>
      </c>
      <c r="M16" s="4">
        <v>41</v>
      </c>
      <c r="N16" s="4">
        <v>18</v>
      </c>
      <c r="O16" s="4">
        <v>11</v>
      </c>
      <c r="P16" s="4">
        <v>16</v>
      </c>
      <c r="Q16" s="4">
        <v>6</v>
      </c>
      <c r="R16" s="4">
        <v>9</v>
      </c>
      <c r="S16" s="4">
        <v>6</v>
      </c>
      <c r="T16" s="4">
        <v>13</v>
      </c>
      <c r="U16" s="4">
        <v>11</v>
      </c>
      <c r="V16" s="4">
        <v>10</v>
      </c>
      <c r="W16" s="4">
        <v>10</v>
      </c>
      <c r="X16" s="4">
        <v>2</v>
      </c>
      <c r="Y16" s="4">
        <v>11</v>
      </c>
      <c r="Z16" s="4">
        <v>1</v>
      </c>
      <c r="AA16" s="4">
        <v>48</v>
      </c>
      <c r="AB16" s="4">
        <v>35</v>
      </c>
      <c r="AC16" s="4">
        <v>3</v>
      </c>
      <c r="AD16" s="4">
        <v>8</v>
      </c>
      <c r="AE16" s="4">
        <v>13</v>
      </c>
      <c r="AF16" s="4">
        <v>82</v>
      </c>
      <c r="AG16" s="4">
        <v>24</v>
      </c>
    </row>
    <row r="17" spans="1:33">
      <c r="A17" t="s">
        <v>73</v>
      </c>
      <c r="B17" s="11">
        <f>(B6+B8)/B4</f>
        <v>0.56402590931738916</v>
      </c>
      <c r="C17" s="11">
        <f t="shared" ref="C17:AG17" si="0">(C6+C8)/C4</f>
        <v>0.44554455445544555</v>
      </c>
      <c r="D17" s="30">
        <f t="shared" si="0"/>
        <v>0.8275229357798165</v>
      </c>
      <c r="E17" s="11">
        <f t="shared" si="0"/>
        <v>0.30425531914893617</v>
      </c>
      <c r="F17" s="30">
        <f t="shared" si="0"/>
        <v>0.74208144796380093</v>
      </c>
      <c r="G17" s="11">
        <f t="shared" si="0"/>
        <v>0.5892857142857143</v>
      </c>
      <c r="H17" s="11">
        <f t="shared" si="0"/>
        <v>0.35280898876404493</v>
      </c>
      <c r="I17" s="11">
        <f t="shared" si="0"/>
        <v>0.78645833333333337</v>
      </c>
      <c r="J17" s="11">
        <f t="shared" si="0"/>
        <v>0.5591836734693878</v>
      </c>
      <c r="K17" s="11">
        <f t="shared" si="0"/>
        <v>0.56864654333008768</v>
      </c>
      <c r="L17" s="11">
        <f t="shared" si="0"/>
        <v>0.49206349206349204</v>
      </c>
      <c r="M17" s="11">
        <f t="shared" si="0"/>
        <v>0.53982300884955747</v>
      </c>
      <c r="N17" s="11">
        <f t="shared" si="0"/>
        <v>0.63910761154855644</v>
      </c>
      <c r="O17" s="11">
        <f t="shared" si="0"/>
        <v>0.53658536585365857</v>
      </c>
      <c r="P17" s="11">
        <f t="shared" si="0"/>
        <v>0.56818181818181823</v>
      </c>
      <c r="Q17" s="11">
        <f t="shared" si="0"/>
        <v>0.55151515151515151</v>
      </c>
      <c r="R17" s="11">
        <f t="shared" si="0"/>
        <v>0.65753424657534243</v>
      </c>
      <c r="S17" s="11">
        <f t="shared" si="0"/>
        <v>0.56818181818181823</v>
      </c>
      <c r="T17" s="11">
        <f t="shared" si="0"/>
        <v>0.5133689839572193</v>
      </c>
      <c r="U17" s="11">
        <f t="shared" si="0"/>
        <v>0.52851711026615966</v>
      </c>
      <c r="V17" s="11">
        <f t="shared" si="0"/>
        <v>0.58909090909090911</v>
      </c>
      <c r="W17" s="11">
        <f t="shared" si="0"/>
        <v>0.51744186046511631</v>
      </c>
      <c r="X17" s="11">
        <f t="shared" si="0"/>
        <v>0.59375</v>
      </c>
      <c r="Y17" s="11">
        <f t="shared" si="0"/>
        <v>0.57988165680473369</v>
      </c>
      <c r="Z17" s="11">
        <f t="shared" si="0"/>
        <v>0.5892857142857143</v>
      </c>
      <c r="AA17" s="11">
        <f t="shared" si="0"/>
        <v>0.5492341356673961</v>
      </c>
      <c r="AB17" s="11">
        <f t="shared" si="0"/>
        <v>0.5</v>
      </c>
      <c r="AC17" s="11">
        <f t="shared" si="0"/>
        <v>0.58823529411764708</v>
      </c>
      <c r="AD17" s="11">
        <f t="shared" si="0"/>
        <v>0.63414634146341464</v>
      </c>
      <c r="AE17" s="11">
        <f t="shared" si="0"/>
        <v>0.56422018348623848</v>
      </c>
      <c r="AF17" s="11">
        <f t="shared" si="0"/>
        <v>0.53488372093023251</v>
      </c>
      <c r="AG17" s="11">
        <f t="shared" si="0"/>
        <v>0.61184210526315785</v>
      </c>
    </row>
    <row r="18" spans="1:33">
      <c r="A18" t="s">
        <v>65</v>
      </c>
      <c r="B18" s="11">
        <f>B9</f>
        <v>0.174739243177752</v>
      </c>
      <c r="C18" s="11">
        <f t="shared" ref="C18:AG18" si="1">C9</f>
        <v>0.22917559280519501</v>
      </c>
      <c r="D18" s="11">
        <f t="shared" si="1"/>
        <v>9.5772693628907501E-2</v>
      </c>
      <c r="E18" s="11">
        <f t="shared" si="1"/>
        <v>0.22148515600091401</v>
      </c>
      <c r="F18" s="11">
        <f t="shared" si="1"/>
        <v>0.155405623386904</v>
      </c>
      <c r="G18" s="11">
        <f t="shared" si="1"/>
        <v>0.15027985371157102</v>
      </c>
      <c r="H18" s="11">
        <f t="shared" si="1"/>
        <v>0.214758193220039</v>
      </c>
      <c r="I18" s="11">
        <f t="shared" si="1"/>
        <v>0.12487928124430001</v>
      </c>
      <c r="J18" s="11">
        <f t="shared" si="1"/>
        <v>0.18012676830657298</v>
      </c>
      <c r="K18" s="11">
        <f t="shared" si="1"/>
        <v>0.16960015483382399</v>
      </c>
      <c r="L18" s="11">
        <f t="shared" si="1"/>
        <v>0.23610734961532798</v>
      </c>
      <c r="M18" s="11">
        <f t="shared" si="1"/>
        <v>0.17134068407134101</v>
      </c>
      <c r="N18" s="11">
        <f t="shared" si="1"/>
        <v>0.13206106982354401</v>
      </c>
      <c r="O18" s="11">
        <f t="shared" si="1"/>
        <v>0.18537355726667901</v>
      </c>
      <c r="P18" s="11">
        <f t="shared" si="1"/>
        <v>0.168121499705184</v>
      </c>
      <c r="Q18" s="11">
        <f t="shared" si="1"/>
        <v>0.16968658251714502</v>
      </c>
      <c r="R18" s="11">
        <f t="shared" si="1"/>
        <v>9.539524462645449E-2</v>
      </c>
      <c r="S18" s="11">
        <f t="shared" si="1"/>
        <v>0.24537265905809602</v>
      </c>
      <c r="T18" s="11">
        <f t="shared" si="1"/>
        <v>0.20051139003292701</v>
      </c>
      <c r="U18" s="11">
        <f t="shared" si="1"/>
        <v>0.14744420297524902</v>
      </c>
      <c r="V18" s="11">
        <f t="shared" si="1"/>
        <v>0.17210455089941198</v>
      </c>
      <c r="W18" s="11">
        <f t="shared" si="1"/>
        <v>0.22252192863599099</v>
      </c>
      <c r="X18" s="11">
        <f t="shared" si="1"/>
        <v>0.17637094579498899</v>
      </c>
      <c r="Y18" s="11">
        <f t="shared" si="1"/>
        <v>0.15423513823010299</v>
      </c>
      <c r="Z18" s="11">
        <f t="shared" si="1"/>
        <v>0.151576442830371</v>
      </c>
      <c r="AA18" s="11">
        <f t="shared" si="1"/>
        <v>0.184029415408485</v>
      </c>
      <c r="AB18" s="11">
        <f t="shared" si="1"/>
        <v>0.22016018703269399</v>
      </c>
      <c r="AC18" s="11">
        <f t="shared" si="1"/>
        <v>0.198559641575906</v>
      </c>
      <c r="AD18" s="11">
        <f t="shared" si="1"/>
        <v>0.120122731786304</v>
      </c>
      <c r="AE18" s="11">
        <f t="shared" si="1"/>
        <v>0.18430907000264699</v>
      </c>
      <c r="AF18" s="11">
        <f t="shared" si="1"/>
        <v>0.19366273667433401</v>
      </c>
      <c r="AG18" s="11">
        <f t="shared" si="1"/>
        <v>0.14371951832399099</v>
      </c>
    </row>
    <row r="19" spans="1:33">
      <c r="A19" t="s">
        <v>74</v>
      </c>
      <c r="B19" s="11">
        <f>(B12+B14)/B4</f>
        <v>0.20876930742401595</v>
      </c>
      <c r="C19" s="11">
        <f t="shared" ref="C19:AG19" si="2">(C12+C14)/C4</f>
        <v>0.25247524752475248</v>
      </c>
      <c r="D19" s="11">
        <f t="shared" si="2"/>
        <v>5.6880733944954132E-2</v>
      </c>
      <c r="E19" s="11">
        <f t="shared" si="2"/>
        <v>0.42765957446808511</v>
      </c>
      <c r="F19" s="11">
        <f t="shared" si="2"/>
        <v>8.1447963800904979E-2</v>
      </c>
      <c r="G19" s="11">
        <f t="shared" si="2"/>
        <v>7.1428571428571425E-2</v>
      </c>
      <c r="H19" s="11">
        <f t="shared" si="2"/>
        <v>0.37415730337078651</v>
      </c>
      <c r="I19" s="11">
        <f t="shared" si="2"/>
        <v>6.25E-2</v>
      </c>
      <c r="J19" s="11">
        <f t="shared" si="2"/>
        <v>0.22244897959183674</v>
      </c>
      <c r="K19" s="11">
        <f t="shared" si="2"/>
        <v>0.19571567672833495</v>
      </c>
      <c r="L19" s="11">
        <f t="shared" si="2"/>
        <v>0.18871252204585537</v>
      </c>
      <c r="M19" s="11">
        <f t="shared" si="2"/>
        <v>0.22713864306784662</v>
      </c>
      <c r="N19" s="11">
        <f t="shared" si="2"/>
        <v>0.20472440944881889</v>
      </c>
      <c r="O19" s="11">
        <f t="shared" si="2"/>
        <v>0.13414634146341464</v>
      </c>
      <c r="P19" s="11">
        <f t="shared" si="2"/>
        <v>0.19090909090909092</v>
      </c>
      <c r="Q19" s="11">
        <f t="shared" si="2"/>
        <v>0.24242424242424243</v>
      </c>
      <c r="R19" s="11">
        <f t="shared" si="2"/>
        <v>0.18493150684931506</v>
      </c>
      <c r="S19" s="11">
        <f t="shared" si="2"/>
        <v>0.14772727272727273</v>
      </c>
      <c r="T19" s="11">
        <f t="shared" si="2"/>
        <v>0.21390374331550802</v>
      </c>
      <c r="U19" s="11">
        <f t="shared" si="2"/>
        <v>0.28136882129277568</v>
      </c>
      <c r="V19" s="11">
        <f t="shared" si="2"/>
        <v>0.20363636363636364</v>
      </c>
      <c r="W19" s="11">
        <f t="shared" si="2"/>
        <v>0.19767441860465115</v>
      </c>
      <c r="X19" s="11">
        <f t="shared" si="2"/>
        <v>0.20833333333333334</v>
      </c>
      <c r="Y19" s="11">
        <f t="shared" si="2"/>
        <v>0.20118343195266272</v>
      </c>
      <c r="Z19" s="11">
        <f t="shared" si="2"/>
        <v>0.25</v>
      </c>
      <c r="AA19" s="11">
        <f t="shared" si="2"/>
        <v>0.21444201312910285</v>
      </c>
      <c r="AB19" s="11">
        <f t="shared" si="2"/>
        <v>0.18072289156626506</v>
      </c>
      <c r="AC19" s="11">
        <f t="shared" si="2"/>
        <v>0.15686274509803921</v>
      </c>
      <c r="AD19" s="11">
        <f t="shared" si="2"/>
        <v>0.22967479674796748</v>
      </c>
      <c r="AE19" s="11">
        <f t="shared" si="2"/>
        <v>0.19724770642201836</v>
      </c>
      <c r="AF19" s="11">
        <f t="shared" si="2"/>
        <v>0.20529270248596632</v>
      </c>
      <c r="AG19" s="11">
        <f t="shared" si="2"/>
        <v>0.21447368421052632</v>
      </c>
    </row>
    <row r="21" spans="1:33">
      <c r="A21" s="9" t="s">
        <v>76</v>
      </c>
    </row>
  </sheetData>
  <mergeCells count="14">
    <mergeCell ref="A15:A16"/>
    <mergeCell ref="A5:A6"/>
    <mergeCell ref="A7:A8"/>
    <mergeCell ref="A9:A10"/>
    <mergeCell ref="A11:A12"/>
    <mergeCell ref="A13:A14"/>
    <mergeCell ref="A1:AG1"/>
    <mergeCell ref="A2:A3"/>
    <mergeCell ref="C2:G2"/>
    <mergeCell ref="H2:I2"/>
    <mergeCell ref="J2:K2"/>
    <mergeCell ref="L2:N2"/>
    <mergeCell ref="O2:Z2"/>
    <mergeCell ref="AA2:AG2"/>
  </mergeCells>
  <hyperlinks>
    <hyperlink ref="A21" location="'Index'!A1" display="Return to index" xr:uid="{01313A05-94DA-4377-91B4-FA7E397A79E2}"/>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21"/>
  <sheetViews>
    <sheetView showGridLines="0" workbookViewId="0">
      <pane xSplit="1" ySplit="3" topLeftCell="B4" activePane="bottomRight" state="frozen"/>
      <selection activeCell="E25" sqref="E25"/>
      <selection pane="topRight" activeCell="E25" sqref="E25"/>
      <selection pane="bottomLeft" activeCell="E25" sqref="E25"/>
      <selection pane="bottomRight" activeCell="F27" sqref="F27"/>
    </sheetView>
  </sheetViews>
  <sheetFormatPr defaultColWidth="9.140625" defaultRowHeight="15"/>
  <cols>
    <col min="1" max="1" width="45.7109375" customWidth="1"/>
    <col min="2" max="33" width="14.7109375" customWidth="1"/>
  </cols>
  <sheetData>
    <row r="1" spans="1:33" ht="35.1" customHeight="1">
      <c r="A1" s="39" t="s">
        <v>68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ht="15" customHeight="1">
      <c r="A2" s="40"/>
      <c r="B2" s="1"/>
      <c r="C2" s="41"/>
      <c r="D2" s="41"/>
      <c r="E2" s="41"/>
      <c r="F2" s="41"/>
      <c r="G2" s="41"/>
      <c r="H2" s="41" t="s">
        <v>110</v>
      </c>
      <c r="I2" s="41"/>
      <c r="J2" s="41" t="s">
        <v>0</v>
      </c>
      <c r="K2" s="41"/>
      <c r="L2" s="41" t="s">
        <v>1</v>
      </c>
      <c r="M2" s="41"/>
      <c r="N2" s="41"/>
      <c r="O2" s="41" t="s">
        <v>2</v>
      </c>
      <c r="P2" s="41"/>
      <c r="Q2" s="41"/>
      <c r="R2" s="41"/>
      <c r="S2" s="41"/>
      <c r="T2" s="41"/>
      <c r="U2" s="41"/>
      <c r="V2" s="41"/>
      <c r="W2" s="41"/>
      <c r="X2" s="41"/>
      <c r="Y2" s="41"/>
      <c r="Z2" s="41"/>
      <c r="AA2" s="41" t="s">
        <v>3</v>
      </c>
      <c r="AB2" s="41"/>
      <c r="AC2" s="41"/>
      <c r="AD2" s="41"/>
      <c r="AE2" s="41"/>
      <c r="AF2" s="41"/>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2007</v>
      </c>
      <c r="C4" s="3">
        <v>202</v>
      </c>
      <c r="D4" s="3">
        <v>545</v>
      </c>
      <c r="E4" s="3">
        <v>470</v>
      </c>
      <c r="F4" s="3">
        <v>221</v>
      </c>
      <c r="G4" s="3">
        <v>56</v>
      </c>
      <c r="H4" s="3">
        <v>890</v>
      </c>
      <c r="I4" s="3">
        <v>960</v>
      </c>
      <c r="J4" s="3">
        <v>980</v>
      </c>
      <c r="K4" s="3">
        <v>1027</v>
      </c>
      <c r="L4" s="3">
        <v>567</v>
      </c>
      <c r="M4" s="3">
        <v>678</v>
      </c>
      <c r="N4" s="3">
        <v>762</v>
      </c>
      <c r="O4" s="3">
        <v>82</v>
      </c>
      <c r="P4" s="3">
        <v>220</v>
      </c>
      <c r="Q4" s="3">
        <v>165</v>
      </c>
      <c r="R4" s="3">
        <v>146</v>
      </c>
      <c r="S4" s="3">
        <v>176</v>
      </c>
      <c r="T4" s="3">
        <v>187</v>
      </c>
      <c r="U4" s="3">
        <v>263</v>
      </c>
      <c r="V4" s="3">
        <v>275</v>
      </c>
      <c r="W4" s="3">
        <v>172</v>
      </c>
      <c r="X4" s="3">
        <v>96</v>
      </c>
      <c r="Y4" s="3">
        <v>169</v>
      </c>
      <c r="Z4" s="3">
        <v>56</v>
      </c>
      <c r="AA4" s="3">
        <v>914</v>
      </c>
      <c r="AB4" s="3">
        <v>332</v>
      </c>
      <c r="AC4" s="3">
        <v>51</v>
      </c>
      <c r="AD4" s="3">
        <v>492</v>
      </c>
      <c r="AE4" s="3">
        <v>218</v>
      </c>
      <c r="AF4" s="3">
        <v>1247</v>
      </c>
      <c r="AG4" s="3">
        <v>760</v>
      </c>
    </row>
    <row r="5" spans="1:33">
      <c r="A5" s="38" t="s">
        <v>63</v>
      </c>
      <c r="B5" s="8">
        <v>0.37365593722764701</v>
      </c>
      <c r="C5" s="8">
        <v>0.25487785531993701</v>
      </c>
      <c r="D5" s="8">
        <v>0.72384802942357496</v>
      </c>
      <c r="E5" s="8">
        <v>0.10578803004563399</v>
      </c>
      <c r="F5" s="8">
        <v>0.489637980226105</v>
      </c>
      <c r="G5" s="8">
        <v>0.35780696535891698</v>
      </c>
      <c r="H5" s="8">
        <v>0.13803064110305299</v>
      </c>
      <c r="I5" s="8">
        <v>0.63017120405902805</v>
      </c>
      <c r="J5" s="8">
        <v>0.38960993512536102</v>
      </c>
      <c r="K5" s="8">
        <v>0.35843763147969199</v>
      </c>
      <c r="L5" s="8">
        <v>0.216151865140639</v>
      </c>
      <c r="M5" s="8">
        <v>0.36206473735357497</v>
      </c>
      <c r="N5" s="8">
        <v>0.50126251818786993</v>
      </c>
      <c r="O5" s="8">
        <v>0.40501841989088</v>
      </c>
      <c r="P5" s="8">
        <v>0.38104497607615601</v>
      </c>
      <c r="Q5" s="8">
        <v>0.35017676382175206</v>
      </c>
      <c r="R5" s="8">
        <v>0.43667125077260799</v>
      </c>
      <c r="S5" s="8">
        <v>0.39828420268021097</v>
      </c>
      <c r="T5" s="8">
        <v>0.37905715479351004</v>
      </c>
      <c r="U5" s="8">
        <v>0.314339128802546</v>
      </c>
      <c r="V5" s="8">
        <v>0.35166280257774901</v>
      </c>
      <c r="W5" s="8">
        <v>0.39672907726923001</v>
      </c>
      <c r="X5" s="8">
        <v>0.46926171604878597</v>
      </c>
      <c r="Y5" s="8">
        <v>0.33191423936262998</v>
      </c>
      <c r="Z5" s="8">
        <v>0.386481759084641</v>
      </c>
      <c r="AA5" s="8">
        <v>0.32185516008547199</v>
      </c>
      <c r="AB5" s="8">
        <v>0.29074792539598199</v>
      </c>
      <c r="AC5" s="8">
        <v>0.39781921517677898</v>
      </c>
      <c r="AD5" s="8">
        <v>0.52554455312238701</v>
      </c>
      <c r="AE5" s="8">
        <v>0.36879676959561603</v>
      </c>
      <c r="AF5" s="8">
        <v>0.313561232998258</v>
      </c>
      <c r="AG5" s="8">
        <v>0.47216423807075003</v>
      </c>
    </row>
    <row r="6" spans="1:33">
      <c r="A6" s="38"/>
      <c r="B6" s="4">
        <v>750</v>
      </c>
      <c r="C6" s="4">
        <v>51</v>
      </c>
      <c r="D6" s="4">
        <v>395</v>
      </c>
      <c r="E6" s="4">
        <v>50</v>
      </c>
      <c r="F6" s="4">
        <v>108</v>
      </c>
      <c r="G6" s="4">
        <v>20</v>
      </c>
      <c r="H6" s="4">
        <v>123</v>
      </c>
      <c r="I6" s="4">
        <v>605</v>
      </c>
      <c r="J6" s="4">
        <v>382</v>
      </c>
      <c r="K6" s="4">
        <v>368</v>
      </c>
      <c r="L6" s="4">
        <v>123</v>
      </c>
      <c r="M6" s="4">
        <v>245</v>
      </c>
      <c r="N6" s="4">
        <v>382</v>
      </c>
      <c r="O6" s="4">
        <v>33</v>
      </c>
      <c r="P6" s="4">
        <v>84</v>
      </c>
      <c r="Q6" s="4">
        <v>58</v>
      </c>
      <c r="R6" s="4">
        <v>64</v>
      </c>
      <c r="S6" s="4">
        <v>70</v>
      </c>
      <c r="T6" s="4">
        <v>71</v>
      </c>
      <c r="U6" s="4">
        <v>83</v>
      </c>
      <c r="V6" s="4">
        <v>97</v>
      </c>
      <c r="W6" s="4">
        <v>68</v>
      </c>
      <c r="X6" s="4">
        <v>45</v>
      </c>
      <c r="Y6" s="4">
        <v>56</v>
      </c>
      <c r="Z6" s="4">
        <v>21</v>
      </c>
      <c r="AA6" s="4">
        <v>294</v>
      </c>
      <c r="AB6" s="4">
        <v>97</v>
      </c>
      <c r="AC6" s="4">
        <v>20</v>
      </c>
      <c r="AD6" s="4">
        <v>259</v>
      </c>
      <c r="AE6" s="4">
        <v>80</v>
      </c>
      <c r="AF6" s="4">
        <v>391</v>
      </c>
      <c r="AG6" s="4">
        <v>359</v>
      </c>
    </row>
    <row r="7" spans="1:33">
      <c r="A7" s="38" t="s">
        <v>64</v>
      </c>
      <c r="B7" s="8">
        <v>0.22273703534405001</v>
      </c>
      <c r="C7" s="8">
        <v>0.33992794269791898</v>
      </c>
      <c r="D7" s="8">
        <v>0.16709997002265101</v>
      </c>
      <c r="E7" s="8">
        <v>0.231567075544932</v>
      </c>
      <c r="F7" s="8">
        <v>0.21156238116419901</v>
      </c>
      <c r="G7" s="8">
        <v>0.202512594070624</v>
      </c>
      <c r="H7" s="8">
        <v>0.25977156580007998</v>
      </c>
      <c r="I7" s="8">
        <v>0.18306864570773101</v>
      </c>
      <c r="J7" s="8">
        <v>0.206353611452498</v>
      </c>
      <c r="K7" s="8">
        <v>0.23836496481843303</v>
      </c>
      <c r="L7" s="8">
        <v>0.24881980162417999</v>
      </c>
      <c r="M7" s="8">
        <v>0.217024820043521</v>
      </c>
      <c r="N7" s="8">
        <v>0.208394479735375</v>
      </c>
      <c r="O7" s="8">
        <v>0.27377620586370499</v>
      </c>
      <c r="P7" s="8">
        <v>0.24587438465185801</v>
      </c>
      <c r="Q7" s="8">
        <v>0.25227106272933897</v>
      </c>
      <c r="R7" s="8">
        <v>0.20527716442121299</v>
      </c>
      <c r="S7" s="8">
        <v>0.18160482846968901</v>
      </c>
      <c r="T7" s="8">
        <v>0.20886370304216398</v>
      </c>
      <c r="U7" s="8">
        <v>0.22588603742492799</v>
      </c>
      <c r="V7" s="8">
        <v>0.27819383070750198</v>
      </c>
      <c r="W7" s="8">
        <v>0.20690611710451001</v>
      </c>
      <c r="X7" s="8">
        <v>0.20710233845265102</v>
      </c>
      <c r="Y7" s="8">
        <v>0.14139053597186099</v>
      </c>
      <c r="Z7" s="8">
        <v>0.225820714708412</v>
      </c>
      <c r="AA7" s="8">
        <v>0.24104960291578098</v>
      </c>
      <c r="AB7" s="8">
        <v>0.23914718156885101</v>
      </c>
      <c r="AC7" s="8">
        <v>0.150965259078124</v>
      </c>
      <c r="AD7" s="8">
        <v>0.19030606194279401</v>
      </c>
      <c r="AE7" s="8">
        <v>0.210772394380489</v>
      </c>
      <c r="AF7" s="8">
        <v>0.24054237223140601</v>
      </c>
      <c r="AG7" s="8">
        <v>0.193550212558179</v>
      </c>
    </row>
    <row r="8" spans="1:33">
      <c r="A8" s="38"/>
      <c r="B8" s="4">
        <v>447</v>
      </c>
      <c r="C8" s="4">
        <v>69</v>
      </c>
      <c r="D8" s="4">
        <v>91</v>
      </c>
      <c r="E8" s="4">
        <v>109</v>
      </c>
      <c r="F8" s="4">
        <v>47</v>
      </c>
      <c r="G8" s="4">
        <v>11</v>
      </c>
      <c r="H8" s="4">
        <v>231</v>
      </c>
      <c r="I8" s="4">
        <v>176</v>
      </c>
      <c r="J8" s="4">
        <v>202</v>
      </c>
      <c r="K8" s="4">
        <v>245</v>
      </c>
      <c r="L8" s="4">
        <v>141</v>
      </c>
      <c r="M8" s="4">
        <v>147</v>
      </c>
      <c r="N8" s="4">
        <v>159</v>
      </c>
      <c r="O8" s="4">
        <v>22</v>
      </c>
      <c r="P8" s="4">
        <v>54</v>
      </c>
      <c r="Q8" s="4">
        <v>42</v>
      </c>
      <c r="R8" s="4">
        <v>30</v>
      </c>
      <c r="S8" s="4">
        <v>32</v>
      </c>
      <c r="T8" s="4">
        <v>39</v>
      </c>
      <c r="U8" s="4">
        <v>59</v>
      </c>
      <c r="V8" s="4">
        <v>76</v>
      </c>
      <c r="W8" s="4">
        <v>36</v>
      </c>
      <c r="X8" s="4">
        <v>20</v>
      </c>
      <c r="Y8" s="4">
        <v>24</v>
      </c>
      <c r="Z8" s="4">
        <v>13</v>
      </c>
      <c r="AA8" s="4">
        <v>220</v>
      </c>
      <c r="AB8" s="4">
        <v>79</v>
      </c>
      <c r="AC8" s="4">
        <v>8</v>
      </c>
      <c r="AD8" s="4">
        <v>94</v>
      </c>
      <c r="AE8" s="4">
        <v>46</v>
      </c>
      <c r="AF8" s="4">
        <v>300</v>
      </c>
      <c r="AG8" s="4">
        <v>147</v>
      </c>
    </row>
    <row r="9" spans="1:33">
      <c r="A9" s="38" t="s">
        <v>65</v>
      </c>
      <c r="B9" s="8">
        <v>0.15186704249255201</v>
      </c>
      <c r="C9" s="8">
        <v>0.17531485640797001</v>
      </c>
      <c r="D9" s="8">
        <v>6.7795526008682994E-2</v>
      </c>
      <c r="E9" s="8">
        <v>0.15211546600726</v>
      </c>
      <c r="F9" s="8">
        <v>0.24589849951984899</v>
      </c>
      <c r="G9" s="8">
        <v>0.154924936493503</v>
      </c>
      <c r="H9" s="8">
        <v>0.16753038420459598</v>
      </c>
      <c r="I9" s="8">
        <v>0.12113172870552599</v>
      </c>
      <c r="J9" s="8">
        <v>0.14529534523686802</v>
      </c>
      <c r="K9" s="8">
        <v>0.15813569682992701</v>
      </c>
      <c r="L9" s="8">
        <v>0.24214234018849401</v>
      </c>
      <c r="M9" s="8">
        <v>0.15453182410907199</v>
      </c>
      <c r="N9" s="8">
        <v>8.2267418632487405E-2</v>
      </c>
      <c r="O9" s="8">
        <v>0.152315932021722</v>
      </c>
      <c r="P9" s="8">
        <v>0.123367128925728</v>
      </c>
      <c r="Q9" s="8">
        <v>0.155152189183593</v>
      </c>
      <c r="R9" s="8">
        <v>0.12821265462161299</v>
      </c>
      <c r="S9" s="8">
        <v>0.23711812987419301</v>
      </c>
      <c r="T9" s="8">
        <v>0.133267748510915</v>
      </c>
      <c r="U9" s="8">
        <v>0.14123913763349399</v>
      </c>
      <c r="V9" s="8">
        <v>0.13709538908093799</v>
      </c>
      <c r="W9" s="8">
        <v>0.126685626257557</v>
      </c>
      <c r="X9" s="8">
        <v>0.11093574519178601</v>
      </c>
      <c r="Y9" s="8">
        <v>0.21328741558459602</v>
      </c>
      <c r="Z9" s="8">
        <v>0.193083536106503</v>
      </c>
      <c r="AA9" s="8">
        <v>0.170747794887077</v>
      </c>
      <c r="AB9" s="8">
        <v>0.18546527809909003</v>
      </c>
      <c r="AC9" s="8">
        <v>0.24349427259103598</v>
      </c>
      <c r="AD9" s="8">
        <v>7.6236006803042197E-2</v>
      </c>
      <c r="AE9" s="8">
        <v>0.17096097920719799</v>
      </c>
      <c r="AF9" s="8">
        <v>0.17467182522555699</v>
      </c>
      <c r="AG9" s="8">
        <v>0.11448503975318401</v>
      </c>
    </row>
    <row r="10" spans="1:33">
      <c r="A10" s="38"/>
      <c r="B10" s="4">
        <v>305</v>
      </c>
      <c r="C10" s="4">
        <v>35</v>
      </c>
      <c r="D10" s="4">
        <v>37</v>
      </c>
      <c r="E10" s="4">
        <v>71</v>
      </c>
      <c r="F10" s="4">
        <v>54</v>
      </c>
      <c r="G10" s="4">
        <v>9</v>
      </c>
      <c r="H10" s="4">
        <v>149</v>
      </c>
      <c r="I10" s="4">
        <v>116</v>
      </c>
      <c r="J10" s="4">
        <v>142</v>
      </c>
      <c r="K10" s="4">
        <v>162</v>
      </c>
      <c r="L10" s="4">
        <v>137</v>
      </c>
      <c r="M10" s="4">
        <v>105</v>
      </c>
      <c r="N10" s="4">
        <v>63</v>
      </c>
      <c r="O10" s="4">
        <v>12</v>
      </c>
      <c r="P10" s="4">
        <v>27</v>
      </c>
      <c r="Q10" s="4">
        <v>26</v>
      </c>
      <c r="R10" s="4">
        <v>19</v>
      </c>
      <c r="S10" s="4">
        <v>42</v>
      </c>
      <c r="T10" s="4">
        <v>25</v>
      </c>
      <c r="U10" s="4">
        <v>37</v>
      </c>
      <c r="V10" s="4">
        <v>38</v>
      </c>
      <c r="W10" s="4">
        <v>22</v>
      </c>
      <c r="X10" s="4">
        <v>11</v>
      </c>
      <c r="Y10" s="4">
        <v>36</v>
      </c>
      <c r="Z10" s="4">
        <v>11</v>
      </c>
      <c r="AA10" s="4">
        <v>156</v>
      </c>
      <c r="AB10" s="4">
        <v>62</v>
      </c>
      <c r="AC10" s="4">
        <v>12</v>
      </c>
      <c r="AD10" s="4">
        <v>38</v>
      </c>
      <c r="AE10" s="4">
        <v>37</v>
      </c>
      <c r="AF10" s="4">
        <v>218</v>
      </c>
      <c r="AG10" s="4">
        <v>87</v>
      </c>
    </row>
    <row r="11" spans="1:33">
      <c r="A11" s="38" t="s">
        <v>66</v>
      </c>
      <c r="B11" s="8">
        <v>8.7178554251140503E-2</v>
      </c>
      <c r="C11" s="8">
        <v>7.9601432646160902E-2</v>
      </c>
      <c r="D11" s="8">
        <v>1.2228340793447701E-2</v>
      </c>
      <c r="E11" s="8">
        <v>0.18749594742628201</v>
      </c>
      <c r="F11" s="8">
        <v>2.35382763130269E-2</v>
      </c>
      <c r="G11" s="8">
        <v>8.3739627576551803E-2</v>
      </c>
      <c r="H11" s="8">
        <v>0.14819698226112299</v>
      </c>
      <c r="I11" s="8">
        <v>2.8293670327599801E-2</v>
      </c>
      <c r="J11" s="8">
        <v>8.9010983333577792E-2</v>
      </c>
      <c r="K11" s="8">
        <v>8.543062459634429E-2</v>
      </c>
      <c r="L11" s="8">
        <v>0.11791254619055999</v>
      </c>
      <c r="M11" s="8">
        <v>7.7720997298463698E-2</v>
      </c>
      <c r="N11" s="8">
        <v>7.2704027326382301E-2</v>
      </c>
      <c r="O11" s="8">
        <v>4.9118510483759897E-2</v>
      </c>
      <c r="P11" s="8">
        <v>9.5430747198596913E-2</v>
      </c>
      <c r="Q11" s="8">
        <v>9.8821528058896005E-2</v>
      </c>
      <c r="R11" s="8">
        <v>3.6399557011098899E-2</v>
      </c>
      <c r="S11" s="8">
        <v>4.8225869695994995E-2</v>
      </c>
      <c r="T11" s="8">
        <v>0.10594338007956</v>
      </c>
      <c r="U11" s="8">
        <v>0.10935033325377001</v>
      </c>
      <c r="V11" s="8">
        <v>9.9916568912410492E-2</v>
      </c>
      <c r="W11" s="8">
        <v>9.96872317253511E-2</v>
      </c>
      <c r="X11" s="8">
        <v>0.111866311330482</v>
      </c>
      <c r="Y11" s="8">
        <v>8.8786961568271497E-2</v>
      </c>
      <c r="Z11" s="8">
        <v>1.5332617525319302E-2</v>
      </c>
      <c r="AA11" s="8">
        <v>8.6548215285489893E-2</v>
      </c>
      <c r="AB11" s="8">
        <v>0.10271691764317299</v>
      </c>
      <c r="AC11" s="8">
        <v>0.10659286788198401</v>
      </c>
      <c r="AD11" s="8">
        <v>7.5658467217409694E-2</v>
      </c>
      <c r="AE11" s="8">
        <v>8.7634351513498493E-2</v>
      </c>
      <c r="AF11" s="8">
        <v>9.0859175092367794E-2</v>
      </c>
      <c r="AG11" s="8">
        <v>8.1145215544072211E-2</v>
      </c>
    </row>
    <row r="12" spans="1:33">
      <c r="A12" s="38"/>
      <c r="B12" s="4">
        <v>175</v>
      </c>
      <c r="C12" s="4">
        <v>16</v>
      </c>
      <c r="D12" s="4">
        <v>7</v>
      </c>
      <c r="E12" s="4">
        <v>88</v>
      </c>
      <c r="F12" s="4">
        <v>5</v>
      </c>
      <c r="G12" s="4">
        <v>5</v>
      </c>
      <c r="H12" s="4">
        <v>132</v>
      </c>
      <c r="I12" s="4">
        <v>27</v>
      </c>
      <c r="J12" s="4">
        <v>87</v>
      </c>
      <c r="K12" s="4">
        <v>88</v>
      </c>
      <c r="L12" s="4">
        <v>67</v>
      </c>
      <c r="M12" s="4">
        <v>53</v>
      </c>
      <c r="N12" s="4">
        <v>55</v>
      </c>
      <c r="O12" s="4">
        <v>4</v>
      </c>
      <c r="P12" s="4">
        <v>21</v>
      </c>
      <c r="Q12" s="4">
        <v>16</v>
      </c>
      <c r="R12" s="4">
        <v>5</v>
      </c>
      <c r="S12" s="4">
        <v>9</v>
      </c>
      <c r="T12" s="4">
        <v>20</v>
      </c>
      <c r="U12" s="4">
        <v>29</v>
      </c>
      <c r="V12" s="4">
        <v>27</v>
      </c>
      <c r="W12" s="4">
        <v>17</v>
      </c>
      <c r="X12" s="4">
        <v>11</v>
      </c>
      <c r="Y12" s="4">
        <v>15</v>
      </c>
      <c r="Z12" s="4">
        <v>1</v>
      </c>
      <c r="AA12" s="4">
        <v>79</v>
      </c>
      <c r="AB12" s="4">
        <v>34</v>
      </c>
      <c r="AC12" s="4">
        <v>5</v>
      </c>
      <c r="AD12" s="4">
        <v>37</v>
      </c>
      <c r="AE12" s="4">
        <v>19</v>
      </c>
      <c r="AF12" s="4">
        <v>113</v>
      </c>
      <c r="AG12" s="4">
        <v>62</v>
      </c>
    </row>
    <row r="13" spans="1:33">
      <c r="A13" s="38" t="s">
        <v>67</v>
      </c>
      <c r="B13" s="8">
        <v>0.12201791063541</v>
      </c>
      <c r="C13" s="8">
        <v>9.2614695870479297E-2</v>
      </c>
      <c r="D13" s="8">
        <v>1.0284959280624E-2</v>
      </c>
      <c r="E13" s="8">
        <v>0.28876373070447303</v>
      </c>
      <c r="F13" s="8">
        <v>2.4567425647884802E-2</v>
      </c>
      <c r="G13" s="8">
        <v>4.55338669786442E-2</v>
      </c>
      <c r="H13" s="8">
        <v>0.23979118861965498</v>
      </c>
      <c r="I13" s="8">
        <v>1.60772738508961E-2</v>
      </c>
      <c r="J13" s="8">
        <v>0.13534926224583799</v>
      </c>
      <c r="K13" s="8">
        <v>0.109301312191454</v>
      </c>
      <c r="L13" s="8">
        <v>0.100443614320658</v>
      </c>
      <c r="M13" s="8">
        <v>0.138675778049829</v>
      </c>
      <c r="N13" s="8">
        <v>0.123265724961583</v>
      </c>
      <c r="O13" s="8">
        <v>4.3600743665277199E-2</v>
      </c>
      <c r="P13" s="8">
        <v>0.114960225625727</v>
      </c>
      <c r="Q13" s="8">
        <v>0.114227880409077</v>
      </c>
      <c r="R13" s="8">
        <v>0.10140124235631101</v>
      </c>
      <c r="S13" s="8">
        <v>7.8340241415213202E-2</v>
      </c>
      <c r="T13" s="8">
        <v>0.124356220636496</v>
      </c>
      <c r="U13" s="8">
        <v>0.174986494030999</v>
      </c>
      <c r="V13" s="8">
        <v>0.108455126986779</v>
      </c>
      <c r="W13" s="8">
        <v>0.134029789094883</v>
      </c>
      <c r="X13" s="8">
        <v>7.75979120633771E-2</v>
      </c>
      <c r="Y13" s="8">
        <v>0.18164900900968198</v>
      </c>
      <c r="Z13" s="8">
        <v>0.147683435947459</v>
      </c>
      <c r="AA13" s="8">
        <v>0.12795564511438098</v>
      </c>
      <c r="AB13" s="8">
        <v>0.10525950504166999</v>
      </c>
      <c r="AC13" s="8">
        <v>8.2367809120914792E-2</v>
      </c>
      <c r="AD13" s="8">
        <v>0.12492251782956601</v>
      </c>
      <c r="AE13" s="8">
        <v>0.125313078991034</v>
      </c>
      <c r="AF13" s="8">
        <v>0.121904315486298</v>
      </c>
      <c r="AG13" s="8">
        <v>0.122204117810678</v>
      </c>
    </row>
    <row r="14" spans="1:33">
      <c r="A14" s="38"/>
      <c r="B14" s="4">
        <v>245</v>
      </c>
      <c r="C14" s="4">
        <v>19</v>
      </c>
      <c r="D14" s="4">
        <v>6</v>
      </c>
      <c r="E14" s="4">
        <v>136</v>
      </c>
      <c r="F14" s="4">
        <v>5</v>
      </c>
      <c r="G14" s="4">
        <v>3</v>
      </c>
      <c r="H14" s="4">
        <v>213</v>
      </c>
      <c r="I14" s="4">
        <v>15</v>
      </c>
      <c r="J14" s="4">
        <v>133</v>
      </c>
      <c r="K14" s="4">
        <v>112</v>
      </c>
      <c r="L14" s="4">
        <v>57</v>
      </c>
      <c r="M14" s="4">
        <v>94</v>
      </c>
      <c r="N14" s="4">
        <v>94</v>
      </c>
      <c r="O14" s="4">
        <v>4</v>
      </c>
      <c r="P14" s="4">
        <v>25</v>
      </c>
      <c r="Q14" s="4">
        <v>19</v>
      </c>
      <c r="R14" s="4">
        <v>15</v>
      </c>
      <c r="S14" s="4">
        <v>14</v>
      </c>
      <c r="T14" s="4">
        <v>23</v>
      </c>
      <c r="U14" s="4">
        <v>46</v>
      </c>
      <c r="V14" s="4">
        <v>30</v>
      </c>
      <c r="W14" s="4">
        <v>23</v>
      </c>
      <c r="X14" s="4">
        <v>7</v>
      </c>
      <c r="Y14" s="4">
        <v>31</v>
      </c>
      <c r="Z14" s="4">
        <v>8</v>
      </c>
      <c r="AA14" s="4">
        <v>117</v>
      </c>
      <c r="AB14" s="4">
        <v>35</v>
      </c>
      <c r="AC14" s="4">
        <v>4</v>
      </c>
      <c r="AD14" s="4">
        <v>61</v>
      </c>
      <c r="AE14" s="4">
        <v>27</v>
      </c>
      <c r="AF14" s="4">
        <v>152</v>
      </c>
      <c r="AG14" s="4">
        <v>93</v>
      </c>
    </row>
    <row r="15" spans="1:33">
      <c r="A15" s="38" t="s">
        <v>37</v>
      </c>
      <c r="B15" s="8">
        <v>4.2543520049202102E-2</v>
      </c>
      <c r="C15" s="8">
        <v>5.7663217057534001E-2</v>
      </c>
      <c r="D15" s="8">
        <v>1.8743174471017799E-2</v>
      </c>
      <c r="E15" s="8">
        <v>3.4269750271418799E-2</v>
      </c>
      <c r="F15" s="8">
        <v>4.7954371289351799E-3</v>
      </c>
      <c r="G15" s="8">
        <v>0.155482009521759</v>
      </c>
      <c r="H15" s="8">
        <v>4.6679238011492805E-2</v>
      </c>
      <c r="I15" s="8">
        <v>2.1257477349218901E-2</v>
      </c>
      <c r="J15" s="8">
        <v>3.4380862605856197E-2</v>
      </c>
      <c r="K15" s="8">
        <v>5.0329770084150398E-2</v>
      </c>
      <c r="L15" s="8">
        <v>7.4529832535467105E-2</v>
      </c>
      <c r="M15" s="8">
        <v>4.9981843145536997E-2</v>
      </c>
      <c r="N15" s="8">
        <v>1.2105831156300101E-2</v>
      </c>
      <c r="O15" s="8">
        <v>7.6170188074656406E-2</v>
      </c>
      <c r="P15" s="8">
        <v>3.9322537521934604E-2</v>
      </c>
      <c r="Q15" s="8">
        <v>2.9350575797343802E-2</v>
      </c>
      <c r="R15" s="8">
        <v>9.2038130817157213E-2</v>
      </c>
      <c r="S15" s="8">
        <v>5.6426727864699898E-2</v>
      </c>
      <c r="T15" s="8">
        <v>4.8511792937355802E-2</v>
      </c>
      <c r="U15" s="8">
        <v>3.4198868854263799E-2</v>
      </c>
      <c r="V15" s="8">
        <v>2.4676281734622097E-2</v>
      </c>
      <c r="W15" s="8">
        <v>3.5962158548468903E-2</v>
      </c>
      <c r="X15" s="8">
        <v>2.32359769129191E-2</v>
      </c>
      <c r="Y15" s="8">
        <v>4.2971838502960498E-2</v>
      </c>
      <c r="Z15" s="8">
        <v>3.1597936627665996E-2</v>
      </c>
      <c r="AA15" s="8">
        <v>5.18435817117971E-2</v>
      </c>
      <c r="AB15" s="8">
        <v>7.6663192251234108E-2</v>
      </c>
      <c r="AC15" s="8">
        <v>1.8760576151162899E-2</v>
      </c>
      <c r="AD15" s="8">
        <v>7.3323930848031207E-3</v>
      </c>
      <c r="AE15" s="8">
        <v>3.6522426312165603E-2</v>
      </c>
      <c r="AF15" s="8">
        <v>5.8461078966116097E-2</v>
      </c>
      <c r="AG15" s="8">
        <v>1.64511762631353E-2</v>
      </c>
    </row>
    <row r="16" spans="1:33">
      <c r="A16" s="38"/>
      <c r="B16" s="4">
        <v>85</v>
      </c>
      <c r="C16" s="4">
        <v>12</v>
      </c>
      <c r="D16" s="4">
        <v>10</v>
      </c>
      <c r="E16" s="4">
        <v>16</v>
      </c>
      <c r="F16" s="4">
        <v>1</v>
      </c>
      <c r="G16" s="4">
        <v>9</v>
      </c>
      <c r="H16" s="4">
        <v>42</v>
      </c>
      <c r="I16" s="4">
        <v>20</v>
      </c>
      <c r="J16" s="4">
        <v>34</v>
      </c>
      <c r="K16" s="4">
        <v>52</v>
      </c>
      <c r="L16" s="4">
        <v>42</v>
      </c>
      <c r="M16" s="4">
        <v>34</v>
      </c>
      <c r="N16" s="4">
        <v>9</v>
      </c>
      <c r="O16" s="4">
        <v>6</v>
      </c>
      <c r="P16" s="4">
        <v>9</v>
      </c>
      <c r="Q16" s="4">
        <v>5</v>
      </c>
      <c r="R16" s="4">
        <v>13</v>
      </c>
      <c r="S16" s="4">
        <v>10</v>
      </c>
      <c r="T16" s="4">
        <v>9</v>
      </c>
      <c r="U16" s="4">
        <v>9</v>
      </c>
      <c r="V16" s="4">
        <v>7</v>
      </c>
      <c r="W16" s="4">
        <v>6</v>
      </c>
      <c r="X16" s="4">
        <v>2</v>
      </c>
      <c r="Y16" s="4">
        <v>7</v>
      </c>
      <c r="Z16" s="4">
        <v>2</v>
      </c>
      <c r="AA16" s="4">
        <v>47</v>
      </c>
      <c r="AB16" s="4">
        <v>25</v>
      </c>
      <c r="AC16" s="4">
        <v>1</v>
      </c>
      <c r="AD16" s="4">
        <v>4</v>
      </c>
      <c r="AE16" s="4">
        <v>8</v>
      </c>
      <c r="AF16" s="4">
        <v>73</v>
      </c>
      <c r="AG16" s="4">
        <v>13</v>
      </c>
    </row>
    <row r="17" spans="1:33">
      <c r="A17" t="s">
        <v>73</v>
      </c>
      <c r="B17" s="11">
        <f>(B6+B8)/B4</f>
        <v>0.5964125560538116</v>
      </c>
      <c r="C17" s="11">
        <f t="shared" ref="C17:AG17" si="0">(C6+C8)/C4</f>
        <v>0.59405940594059403</v>
      </c>
      <c r="D17" s="30">
        <f t="shared" si="0"/>
        <v>0.8917431192660551</v>
      </c>
      <c r="E17" s="11">
        <f t="shared" si="0"/>
        <v>0.33829787234042552</v>
      </c>
      <c r="F17" s="30">
        <f t="shared" si="0"/>
        <v>0.70135746606334837</v>
      </c>
      <c r="G17" s="11">
        <f t="shared" si="0"/>
        <v>0.5535714285714286</v>
      </c>
      <c r="H17" s="11">
        <f t="shared" si="0"/>
        <v>0.39775280898876403</v>
      </c>
      <c r="I17" s="11">
        <f t="shared" si="0"/>
        <v>0.81354166666666672</v>
      </c>
      <c r="J17" s="11">
        <f t="shared" si="0"/>
        <v>0.59591836734693882</v>
      </c>
      <c r="K17" s="11">
        <f t="shared" si="0"/>
        <v>0.59688412852969819</v>
      </c>
      <c r="L17" s="11">
        <f t="shared" si="0"/>
        <v>0.46560846560846558</v>
      </c>
      <c r="M17" s="11">
        <f t="shared" si="0"/>
        <v>0.57817109144542778</v>
      </c>
      <c r="N17" s="11">
        <f t="shared" si="0"/>
        <v>0.70997375328083989</v>
      </c>
      <c r="O17" s="11">
        <f t="shared" si="0"/>
        <v>0.67073170731707321</v>
      </c>
      <c r="P17" s="11">
        <f t="shared" si="0"/>
        <v>0.62727272727272732</v>
      </c>
      <c r="Q17" s="11">
        <f t="shared" si="0"/>
        <v>0.60606060606060608</v>
      </c>
      <c r="R17" s="11">
        <f t="shared" si="0"/>
        <v>0.64383561643835618</v>
      </c>
      <c r="S17" s="11">
        <f t="shared" si="0"/>
        <v>0.57954545454545459</v>
      </c>
      <c r="T17" s="11">
        <f t="shared" si="0"/>
        <v>0.58823529411764708</v>
      </c>
      <c r="U17" s="11">
        <f t="shared" si="0"/>
        <v>0.53992395437262353</v>
      </c>
      <c r="V17" s="11">
        <f t="shared" si="0"/>
        <v>0.62909090909090915</v>
      </c>
      <c r="W17" s="11">
        <f t="shared" si="0"/>
        <v>0.60465116279069764</v>
      </c>
      <c r="X17" s="11">
        <f t="shared" si="0"/>
        <v>0.67708333333333337</v>
      </c>
      <c r="Y17" s="11">
        <f t="shared" si="0"/>
        <v>0.47337278106508873</v>
      </c>
      <c r="Z17" s="11">
        <f t="shared" si="0"/>
        <v>0.6071428571428571</v>
      </c>
      <c r="AA17" s="11">
        <f t="shared" si="0"/>
        <v>0.56236323851203496</v>
      </c>
      <c r="AB17" s="11">
        <f t="shared" si="0"/>
        <v>0.53012048192771088</v>
      </c>
      <c r="AC17" s="11">
        <f t="shared" si="0"/>
        <v>0.5490196078431373</v>
      </c>
      <c r="AD17" s="11">
        <f t="shared" si="0"/>
        <v>0.71747967479674801</v>
      </c>
      <c r="AE17" s="11">
        <f t="shared" si="0"/>
        <v>0.57798165137614677</v>
      </c>
      <c r="AF17" s="11">
        <f t="shared" si="0"/>
        <v>0.55412991178829185</v>
      </c>
      <c r="AG17" s="11">
        <f t="shared" si="0"/>
        <v>0.66578947368421049</v>
      </c>
    </row>
    <row r="18" spans="1:33">
      <c r="A18" t="s">
        <v>65</v>
      </c>
      <c r="B18" s="11">
        <f>B9</f>
        <v>0.15186704249255201</v>
      </c>
      <c r="C18" s="11">
        <f t="shared" ref="C18:AG18" si="1">C9</f>
        <v>0.17531485640797001</v>
      </c>
      <c r="D18" s="11">
        <f t="shared" si="1"/>
        <v>6.7795526008682994E-2</v>
      </c>
      <c r="E18" s="11">
        <f t="shared" si="1"/>
        <v>0.15211546600726</v>
      </c>
      <c r="F18" s="11">
        <f t="shared" si="1"/>
        <v>0.24589849951984899</v>
      </c>
      <c r="G18" s="11">
        <f t="shared" si="1"/>
        <v>0.154924936493503</v>
      </c>
      <c r="H18" s="11">
        <f t="shared" si="1"/>
        <v>0.16753038420459598</v>
      </c>
      <c r="I18" s="11">
        <f t="shared" si="1"/>
        <v>0.12113172870552599</v>
      </c>
      <c r="J18" s="11">
        <f t="shared" si="1"/>
        <v>0.14529534523686802</v>
      </c>
      <c r="K18" s="11">
        <f t="shared" si="1"/>
        <v>0.15813569682992701</v>
      </c>
      <c r="L18" s="11">
        <f t="shared" si="1"/>
        <v>0.24214234018849401</v>
      </c>
      <c r="M18" s="11">
        <f t="shared" si="1"/>
        <v>0.15453182410907199</v>
      </c>
      <c r="N18" s="11">
        <f t="shared" si="1"/>
        <v>8.2267418632487405E-2</v>
      </c>
      <c r="O18" s="11">
        <f t="shared" si="1"/>
        <v>0.152315932021722</v>
      </c>
      <c r="P18" s="11">
        <f t="shared" si="1"/>
        <v>0.123367128925728</v>
      </c>
      <c r="Q18" s="11">
        <f t="shared" si="1"/>
        <v>0.155152189183593</v>
      </c>
      <c r="R18" s="11">
        <f t="shared" si="1"/>
        <v>0.12821265462161299</v>
      </c>
      <c r="S18" s="11">
        <f t="shared" si="1"/>
        <v>0.23711812987419301</v>
      </c>
      <c r="T18" s="11">
        <f t="shared" si="1"/>
        <v>0.133267748510915</v>
      </c>
      <c r="U18" s="11">
        <f t="shared" si="1"/>
        <v>0.14123913763349399</v>
      </c>
      <c r="V18" s="11">
        <f t="shared" si="1"/>
        <v>0.13709538908093799</v>
      </c>
      <c r="W18" s="11">
        <f t="shared" si="1"/>
        <v>0.126685626257557</v>
      </c>
      <c r="X18" s="11">
        <f t="shared" si="1"/>
        <v>0.11093574519178601</v>
      </c>
      <c r="Y18" s="11">
        <f t="shared" si="1"/>
        <v>0.21328741558459602</v>
      </c>
      <c r="Z18" s="11">
        <f t="shared" si="1"/>
        <v>0.193083536106503</v>
      </c>
      <c r="AA18" s="11">
        <f t="shared" si="1"/>
        <v>0.170747794887077</v>
      </c>
      <c r="AB18" s="11">
        <f t="shared" si="1"/>
        <v>0.18546527809909003</v>
      </c>
      <c r="AC18" s="11">
        <f t="shared" si="1"/>
        <v>0.24349427259103598</v>
      </c>
      <c r="AD18" s="11">
        <f t="shared" si="1"/>
        <v>7.6236006803042197E-2</v>
      </c>
      <c r="AE18" s="11">
        <f t="shared" si="1"/>
        <v>0.17096097920719799</v>
      </c>
      <c r="AF18" s="11">
        <f t="shared" si="1"/>
        <v>0.17467182522555699</v>
      </c>
      <c r="AG18" s="11">
        <f t="shared" si="1"/>
        <v>0.11448503975318401</v>
      </c>
    </row>
    <row r="19" spans="1:33">
      <c r="A19" t="s">
        <v>74</v>
      </c>
      <c r="B19" s="11">
        <f>(B12+B14)/B4</f>
        <v>0.20926756352765322</v>
      </c>
      <c r="C19" s="11">
        <f t="shared" ref="C19:AG19" si="2">(C12+C14)/C4</f>
        <v>0.17326732673267325</v>
      </c>
      <c r="D19" s="11">
        <f t="shared" si="2"/>
        <v>2.3853211009174313E-2</v>
      </c>
      <c r="E19" s="11">
        <f t="shared" si="2"/>
        <v>0.47659574468085109</v>
      </c>
      <c r="F19" s="11">
        <f t="shared" si="2"/>
        <v>4.5248868778280542E-2</v>
      </c>
      <c r="G19" s="11">
        <f t="shared" si="2"/>
        <v>0.14285714285714285</v>
      </c>
      <c r="H19" s="11">
        <f t="shared" si="2"/>
        <v>0.38764044943820225</v>
      </c>
      <c r="I19" s="11">
        <f t="shared" si="2"/>
        <v>4.3749999999999997E-2</v>
      </c>
      <c r="J19" s="11">
        <f t="shared" si="2"/>
        <v>0.22448979591836735</v>
      </c>
      <c r="K19" s="11">
        <f t="shared" si="2"/>
        <v>0.19474196689386564</v>
      </c>
      <c r="L19" s="11">
        <f t="shared" si="2"/>
        <v>0.21869488536155202</v>
      </c>
      <c r="M19" s="11">
        <f t="shared" si="2"/>
        <v>0.2168141592920354</v>
      </c>
      <c r="N19" s="11">
        <f t="shared" si="2"/>
        <v>0.19553805774278216</v>
      </c>
      <c r="O19" s="11">
        <f t="shared" si="2"/>
        <v>9.7560975609756101E-2</v>
      </c>
      <c r="P19" s="11">
        <f t="shared" si="2"/>
        <v>0.20909090909090908</v>
      </c>
      <c r="Q19" s="11">
        <f t="shared" si="2"/>
        <v>0.21212121212121213</v>
      </c>
      <c r="R19" s="11">
        <f t="shared" si="2"/>
        <v>0.13698630136986301</v>
      </c>
      <c r="S19" s="11">
        <f t="shared" si="2"/>
        <v>0.13068181818181818</v>
      </c>
      <c r="T19" s="11">
        <f t="shared" si="2"/>
        <v>0.22994652406417113</v>
      </c>
      <c r="U19" s="11">
        <f t="shared" si="2"/>
        <v>0.28517110266159695</v>
      </c>
      <c r="V19" s="11">
        <f t="shared" si="2"/>
        <v>0.20727272727272728</v>
      </c>
      <c r="W19" s="11">
        <f t="shared" si="2"/>
        <v>0.23255813953488372</v>
      </c>
      <c r="X19" s="11">
        <f t="shared" si="2"/>
        <v>0.1875</v>
      </c>
      <c r="Y19" s="11">
        <f t="shared" si="2"/>
        <v>0.27218934911242604</v>
      </c>
      <c r="Z19" s="11">
        <f t="shared" si="2"/>
        <v>0.16071428571428573</v>
      </c>
      <c r="AA19" s="11">
        <f t="shared" si="2"/>
        <v>0.21444201312910285</v>
      </c>
      <c r="AB19" s="11">
        <f t="shared" si="2"/>
        <v>0.20783132530120482</v>
      </c>
      <c r="AC19" s="11">
        <f t="shared" si="2"/>
        <v>0.17647058823529413</v>
      </c>
      <c r="AD19" s="11">
        <f t="shared" si="2"/>
        <v>0.1991869918699187</v>
      </c>
      <c r="AE19" s="11">
        <f t="shared" si="2"/>
        <v>0.21100917431192662</v>
      </c>
      <c r="AF19" s="11">
        <f t="shared" si="2"/>
        <v>0.21251002405773858</v>
      </c>
      <c r="AG19" s="11">
        <f t="shared" si="2"/>
        <v>0.20394736842105263</v>
      </c>
    </row>
    <row r="21" spans="1:33">
      <c r="A21" s="9" t="s">
        <v>76</v>
      </c>
    </row>
  </sheetData>
  <mergeCells count="14">
    <mergeCell ref="A15:A16"/>
    <mergeCell ref="A5:A6"/>
    <mergeCell ref="A7:A8"/>
    <mergeCell ref="A9:A10"/>
    <mergeCell ref="A11:A12"/>
    <mergeCell ref="A13:A14"/>
    <mergeCell ref="A1:AG1"/>
    <mergeCell ref="A2:A3"/>
    <mergeCell ref="C2:G2"/>
    <mergeCell ref="H2:I2"/>
    <mergeCell ref="J2:K2"/>
    <mergeCell ref="L2:N2"/>
    <mergeCell ref="O2:Z2"/>
    <mergeCell ref="AA2:AG2"/>
  </mergeCells>
  <hyperlinks>
    <hyperlink ref="A21" location="'Index'!A1" display="Return to index" xr:uid="{9265EEC2-B698-4667-AE51-94C7F66BFB48}"/>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FRONT PAGE</vt:lpstr>
      <vt:lpstr>Index</vt:lpstr>
      <vt:lpstr>AD_4</vt:lpstr>
      <vt:lpstr>AD_5</vt:lpstr>
      <vt:lpstr>AD_6</vt:lpstr>
      <vt:lpstr>AD_7</vt:lpstr>
      <vt:lpstr>AD_8</vt:lpstr>
      <vt:lpstr>AD_8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Priya Minhas</cp:lastModifiedBy>
  <dcterms:created xsi:type="dcterms:W3CDTF">2017-02-27T12:59:54Z</dcterms:created>
  <dcterms:modified xsi:type="dcterms:W3CDTF">2018-12-07T18:00:03Z</dcterms:modified>
</cp:coreProperties>
</file>